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account\Hashavim\מפעליות\דוחות כספיים 2017\Q2\קרן אקדמאים\הוצאות ישירות\"/>
    </mc:Choice>
  </mc:AlternateContent>
  <bookViews>
    <workbookView xWindow="0" yWindow="120" windowWidth="19185" windowHeight="11640" tabRatio="923"/>
  </bookViews>
  <sheets>
    <sheet name="נספח 1 - סך התשלומים ששולמו" sheetId="17" r:id="rId1"/>
    <sheet name="נספח 1-כללי" sheetId="18" r:id="rId2"/>
    <sheet name="נספח 1-  אג&quot;ח" sheetId="19" r:id="rId3"/>
    <sheet name="נספח 1- מניות" sheetId="23" r:id="rId4"/>
    <sheet name="נספח 2 - עמלות והוצאות" sheetId="9" r:id="rId5"/>
    <sheet name="נספח 2- כללי" sheetId="10" state="hidden" r:id="rId6"/>
    <sheet name="נספח 2- אג&quot;ח" sheetId="11" state="hidden" r:id="rId7"/>
    <sheet name="נספח 2-מניות" sheetId="22" state="hidden" r:id="rId8"/>
    <sheet name="נספח 3 - עמלות ניהול חיצוני" sheetId="1" r:id="rId9"/>
    <sheet name="נספח 3 - כללי" sheetId="2" state="hidden" r:id="rId10"/>
    <sheet name="נספח 3-אג&quot;ח" sheetId="3" state="hidden" r:id="rId11"/>
    <sheet name="נספח 3 - מניות" sheetId="21" state="hidden" r:id="rId12"/>
  </sheets>
  <calcPr calcId="162913"/>
</workbook>
</file>

<file path=xl/calcChain.xml><?xml version="1.0" encoding="utf-8"?>
<calcChain xmlns="http://schemas.openxmlformats.org/spreadsheetml/2006/main">
  <c r="D5" i="17" l="1"/>
  <c r="D25" i="17"/>
  <c r="G25" i="17" s="1"/>
  <c r="D25" i="18" l="1"/>
  <c r="D126" i="1"/>
  <c r="D7" i="1"/>
  <c r="D116" i="2"/>
  <c r="D7" i="2"/>
  <c r="D28" i="17" l="1"/>
  <c r="D27" i="17"/>
  <c r="D28" i="18"/>
  <c r="D27" i="18"/>
  <c r="D28" i="19"/>
  <c r="D27" i="19"/>
  <c r="D28" i="23"/>
  <c r="D27" i="23"/>
  <c r="D29" i="17"/>
  <c r="D50" i="9"/>
  <c r="D127" i="1"/>
</calcChain>
</file>

<file path=xl/sharedStrings.xml><?xml version="1.0" encoding="utf-8"?>
<sst xmlns="http://schemas.openxmlformats.org/spreadsheetml/2006/main" count="717" uniqueCount="204">
  <si>
    <t>תאור</t>
  </si>
  <si>
    <t>אלפי ש''ח</t>
  </si>
  <si>
    <t>שיעור אחזקה</t>
  </si>
  <si>
    <t>תשלום הנובע מהשקעה בקרנות השקעה בישראלים</t>
  </si>
  <si>
    <t>פרוט מהשקעות בקרנות השקעה בישראל</t>
  </si>
  <si>
    <t>סך תשלומים הנובעים מהשקעה בקרנות השקעה בישראלים</t>
  </si>
  <si>
    <t>תשלום הנובע מהשקעה בקרנות השקעה בחו"ל</t>
  </si>
  <si>
    <t>פרוט מהשקעות בקרנות השקעה בחו"ל</t>
  </si>
  <si>
    <t>סך תשלומים הנובעים מהשקעה בקרנות השקעה בחו"ל</t>
  </si>
  <si>
    <t>תשלום למנהל תיקים ישראלי</t>
  </si>
  <si>
    <t>גוף/יחיד א</t>
  </si>
  <si>
    <t>גוף/יחיד ב</t>
  </si>
  <si>
    <t>אחרים</t>
  </si>
  <si>
    <t>סך תשלומים למנהלי תיקים ישראליים</t>
  </si>
  <si>
    <t>תשלום למנהל תיקים זר</t>
  </si>
  <si>
    <t>סך תשלומים למנהלי תיקים זרים</t>
  </si>
  <si>
    <t>תשלום בגין השקעה בקרנות נאמנות</t>
  </si>
  <si>
    <t>קרן נאמנות ישראלים</t>
  </si>
  <si>
    <t>פרוט קרנות נאמנות ישראלי</t>
  </si>
  <si>
    <t>סה"כ קרן נאמנות ישראלים</t>
  </si>
  <si>
    <t>קרן חוץ</t>
  </si>
  <si>
    <t>סה"כ קרנות נאמנות חוץ</t>
  </si>
  <si>
    <t>סך תשלומים בגין השקעה בקרנות נאמנות</t>
  </si>
  <si>
    <t>תשלום בגין השקעה בתעודות סל</t>
  </si>
  <si>
    <t>תעודות סל ישראלים</t>
  </si>
  <si>
    <t>פסגות תעודות סל</t>
  </si>
  <si>
    <t>הראל סל</t>
  </si>
  <si>
    <t>סה"כ תעודות סל ישראלים</t>
  </si>
  <si>
    <t>תעודות סל זרה</t>
  </si>
  <si>
    <t>HEALTH CARE SELECT SECTOR</t>
  </si>
  <si>
    <t>FINANCIAL SELECT SECTOR S</t>
  </si>
  <si>
    <t>ISHARES MSCI UNITED KINGD</t>
  </si>
  <si>
    <t>ISHARES MSCI SOUTH KOREA</t>
  </si>
  <si>
    <t>JAPAN SMALLER CAPITALIZAT</t>
  </si>
  <si>
    <t>CONSUMER DISCRETIONARY SE</t>
  </si>
  <si>
    <t>ENERGY SELECT SECTOR SPDR</t>
  </si>
  <si>
    <t>UTILITIES SELECT SECTOR S</t>
  </si>
  <si>
    <t>ISHARES MSCI SWITZERLAND</t>
  </si>
  <si>
    <t>WISDOMTREE INDIA EARNINGS</t>
  </si>
  <si>
    <t>SPDR S&amp;P HOMEBUILDERS ETF</t>
  </si>
  <si>
    <t>SPDR S&amp;P CHINA ETF</t>
  </si>
  <si>
    <t>GLOBAL X CHINA CONSUMER E</t>
  </si>
  <si>
    <t>WISDOMTREE JAPAN HEDGED E</t>
  </si>
  <si>
    <t>VANGUARD S&amp;P 500 ETF</t>
  </si>
  <si>
    <t>SPDR S&amp;P INSURANCE ETF</t>
  </si>
  <si>
    <t>SPDR S&amp;P BANK ETF</t>
  </si>
  <si>
    <t>ISHARES MSCI MEXICO CAPPE</t>
  </si>
  <si>
    <t>ISHARES MSCI ITALY CAPPED</t>
  </si>
  <si>
    <t>ISHARES MSCI SPAIN CAPPED</t>
  </si>
  <si>
    <t>VANGUARD FTSE EUROPE ETF</t>
  </si>
  <si>
    <t>ISHARES CHINA LARGE-CAP E</t>
  </si>
  <si>
    <t>ISHARES U.S. OIL EQUIPMEN</t>
  </si>
  <si>
    <t>ISHARES MSCI FRANCE ETF</t>
  </si>
  <si>
    <t>ISHARES MSCI AUSTRALIA ET</t>
  </si>
  <si>
    <t>ISHARES EUROPE ETF</t>
  </si>
  <si>
    <t>ISHARES MSCI CANADA ETF</t>
  </si>
  <si>
    <t>ISHARES MSCI ALL COUNTRY</t>
  </si>
  <si>
    <t>POWERSHARES QQQ TRUST SER</t>
  </si>
  <si>
    <t>סה"כ תעודות סל זרות</t>
  </si>
  <si>
    <t>סך תשלומים בגין השקעה בתעודות סל</t>
  </si>
  <si>
    <t>סך הכול עמלות ניהול חיצוני</t>
  </si>
  <si>
    <t>סך הכל נכסים לסוף תקופה</t>
  </si>
  <si>
    <t>ברוקרז-עמלות קניה ומכירה בגין עסקאות בני"ע סחירים</t>
  </si>
  <si>
    <t>צדדים קשורים</t>
  </si>
  <si>
    <t>פרוט צדדים קשורים - ברוקרים</t>
  </si>
  <si>
    <t>סה"כ לצדדים קשורים</t>
  </si>
  <si>
    <t>צדדים שאינם קשורים</t>
  </si>
  <si>
    <t>MERRILL LYNCH</t>
  </si>
  <si>
    <t>אי.בי.אי</t>
  </si>
  <si>
    <t>פסגות אופק</t>
  </si>
  <si>
    <t>סה"כ לצדדים שאינם קשורים</t>
  </si>
  <si>
    <t>סך עמלות ברוקרז</t>
  </si>
  <si>
    <t>עמלות קסטודיאן</t>
  </si>
  <si>
    <t>קסטודיאן א</t>
  </si>
  <si>
    <t>קסטודיאן ב</t>
  </si>
  <si>
    <t>פועלים סהר</t>
  </si>
  <si>
    <t>סך עמלות קסטודיאן</t>
  </si>
  <si>
    <t>הוצאות הנובעת מהשקעה בני"ע לא סחירים או ממתן הלוואה</t>
  </si>
  <si>
    <t>סך הוצאות הנובעות מהשקעה בני"ע לא סחירים וממתן הלוואה</t>
  </si>
  <si>
    <t>הוצאה הנובעת מהשקעה בזכויות במקרקעין</t>
  </si>
  <si>
    <t>סך הוצאות הנובעות מהשקעה בזכויות במקרקעין</t>
  </si>
  <si>
    <t>הוצאה הנובעת בעד ניהול תביעה או תובנה</t>
  </si>
  <si>
    <t>סך הוצאות הנובעות בעד ניהול תביעה או תובנה</t>
  </si>
  <si>
    <t>הוצאה הנובעת ממתן משכנתא</t>
  </si>
  <si>
    <t>סך הוצאות בעד מתן משכנתאות</t>
  </si>
  <si>
    <t>סך הכול עמלות והוצאות</t>
  </si>
  <si>
    <t>1. סה"כ עמלות קניה ומכירה</t>
  </si>
  <si>
    <t>א. סך עמלות קניה ומכירה לצדדים קשורים</t>
  </si>
  <si>
    <t>ב. סך עמלות קניה ומכירה לצדדים שאינם קשורים</t>
  </si>
  <si>
    <t>2. סה"כ עמלות קסטודיאן</t>
  </si>
  <si>
    <t>א. סך עמלות קסטודיאן לצדדים קשורים</t>
  </si>
  <si>
    <t>ב. סך עמלות קסטודיאן לצדדים שאינם קשורים</t>
  </si>
  <si>
    <t>3. סה"כ מהשקעות לא סחירות</t>
  </si>
  <si>
    <t>א. סך הוצאות הנובעות מהשקעה בני"ע לא סחירים שאינם לצורך מימון פרויקטים</t>
  </si>
  <si>
    <t>ב. סך הוצאות הנובעות ממימון פרויקטים לתשתיות</t>
  </si>
  <si>
    <t>ג. סך הוצאות הנובעות מהשקעה בזכויות מקרקעין</t>
  </si>
  <si>
    <t>4. סה"כ עמלות ניהול חיצוני</t>
  </si>
  <si>
    <t>א. סך תשלומים הנובעים מהשקעה בקרנות השקעה בישראל</t>
  </si>
  <si>
    <t>ב. סך תשלומים הנובעים מהשקעה בקרנות השקעה בחו"ל</t>
  </si>
  <si>
    <t>ג. סך תשלומים למנהלי תיקים ישראלים בגין השקעות בחו"ל</t>
  </si>
  <si>
    <t>ד. סך תשלומים למנהלי תיקים זרים</t>
  </si>
  <si>
    <t>ה. סך תשלומים בגין השקעה בתעודות סל ישראליות</t>
  </si>
  <si>
    <t>ו. סך תשלומים בגין השקעה בתעודות סל זרות</t>
  </si>
  <si>
    <t>ז. סך תשלומים בגין השקעה בקרנות נאמנות ישראליות</t>
  </si>
  <si>
    <t>ח. סך תשלומים בגין השקעה בקרנות נאמנות זרות</t>
  </si>
  <si>
    <t>5. סה"כ הוצאות אחרות</t>
  </si>
  <si>
    <t>א. סך הוצאות בעד ניהול תביעות</t>
  </si>
  <si>
    <t>ב. סך הוצאות בעד מתן משכנתאות</t>
  </si>
  <si>
    <t>6. סה"כ הכול הוצאות ישירות</t>
  </si>
  <si>
    <t>7. שיעור הוצאות ישירות</t>
  </si>
  <si>
    <t>פרוט קרנות נאמנות חו"ל</t>
  </si>
  <si>
    <t>פרוט תעודות סל חו"ל</t>
  </si>
  <si>
    <t>סך הכל נכסים לסוף שנה קודמת</t>
  </si>
  <si>
    <t>ISHARES MSCI SINGAPORE ET</t>
  </si>
  <si>
    <t>ISHARES MSCI JAPAN ETF</t>
  </si>
  <si>
    <t>ISHARES U.S. BROKER-DEALE</t>
  </si>
  <si>
    <t>SPDR S&amp;P PHARMACEUTICALS</t>
  </si>
  <si>
    <t>SPDR S&amp;P REGIONAL BANKING</t>
  </si>
  <si>
    <t>VANGUARD FTSE EMERGING MA</t>
  </si>
  <si>
    <t>ISHARES U.S. HOME CONSTRU</t>
  </si>
  <si>
    <t>ISHARES US TELECOMMUNICAT</t>
  </si>
  <si>
    <t>REAL ESTATE SELECT SECT S</t>
  </si>
  <si>
    <t>COLUMBIA EMERGING MARKETS</t>
  </si>
  <si>
    <t>ISHARES CORE DAX UCITS ET</t>
  </si>
  <si>
    <t>VANGUARD INDUSTRIALS ETF</t>
  </si>
  <si>
    <t>ISHARES MSCI INDIA ETF</t>
  </si>
  <si>
    <t>VANGUARD HEALTH CARE ETF</t>
  </si>
  <si>
    <t>WISDOMTREE EUROPE HEDGED</t>
  </si>
  <si>
    <t>ISHARES US REGIONAL BANKS</t>
  </si>
  <si>
    <t>VANGUARD FINANCIALS ETF</t>
  </si>
  <si>
    <t>ISHARES NASDAQ BIOTECHNOL</t>
  </si>
  <si>
    <t>לידר ד"ש</t>
  </si>
  <si>
    <t>בנק הפועלים</t>
  </si>
  <si>
    <t>ISHARES MDAX UCITS ETF DE</t>
  </si>
  <si>
    <t>ISHARES CORE MSCI EMERGIN</t>
  </si>
  <si>
    <t>PUREFUNDS ISE CYBER SECUR</t>
  </si>
  <si>
    <t>ISHARES CURRENCY HEDGED M</t>
  </si>
  <si>
    <t>ISHARES EDGE MSCI MIN VOL</t>
  </si>
  <si>
    <t>ISHARES GOLD TRUST</t>
  </si>
  <si>
    <t>AVIVA INV-EURPN EQ INC FD</t>
  </si>
  <si>
    <t>ISHARES MSCI SWEDEN CAPPE</t>
  </si>
  <si>
    <t>INDUSTRIAL SELECT SECT SP</t>
  </si>
  <si>
    <t>GUGG S&amp;P 500 EQ WGT TECH</t>
  </si>
  <si>
    <t>SPDR DJIA TRUST</t>
  </si>
  <si>
    <t>TECHNOLOGY SELECT SECT SP</t>
  </si>
  <si>
    <t>CONSUMER STAPLES SPDR</t>
  </si>
  <si>
    <t>ROBECO HIGH YLD BD-IUSD</t>
  </si>
  <si>
    <t>AVIVA INV-EUROPN EQ-IE</t>
  </si>
  <si>
    <t>AVIVA-GL INV GR CO BD-I U</t>
  </si>
  <si>
    <t>AVIVA INV-GLB HY BND-I US</t>
  </si>
  <si>
    <t>ISHARES MSCI PACIFIC EX J</t>
  </si>
  <si>
    <t>PIMCO SHRT HIYI CORP-USD</t>
  </si>
  <si>
    <t>ISHARES MSCI TAIWAN CAPPE</t>
  </si>
  <si>
    <t>LYX ETF CAC 40 DR D-EUR</t>
  </si>
  <si>
    <t>ISHARES U.S. AEROSPACE &amp;</t>
  </si>
  <si>
    <t>HANG SENG H-SHARE IND ETF</t>
  </si>
  <si>
    <t>WISDOMTREE EM SMALL CAP</t>
  </si>
  <si>
    <t>FIRST TRUST NATURAL GAS E</t>
  </si>
  <si>
    <t>LYX ETF EURSTX600 F&amp;B</t>
  </si>
  <si>
    <t>ISH EUR600 FOOD&amp;BEVERAGE</t>
  </si>
  <si>
    <t>LYX ETF EURSTX600 RETAIL</t>
  </si>
  <si>
    <t>VANECK VECTORS RUSSIA ETF</t>
  </si>
  <si>
    <t>SOURCE JPX-NKY 400 USD HD</t>
  </si>
  <si>
    <t>SPDR S&amp;P 500 ETF TRUST</t>
  </si>
  <si>
    <t>ISHARES RUSSELL 2000 ETF</t>
  </si>
  <si>
    <t>פאי</t>
  </si>
  <si>
    <t>YT120</t>
  </si>
  <si>
    <t>CAMALIA</t>
  </si>
  <si>
    <t>IBI Brokerage</t>
  </si>
  <si>
    <t>OSCAR GRUSS &amp; SON INC</t>
  </si>
  <si>
    <t>בנק לאומי</t>
  </si>
  <si>
    <t xml:space="preserve"> קופה 1761 ק.אקדמאים מ.מניות   מספר אישור: 1452 סך התשלומים ששולמו בגין כל סוג של הוצאה ישירה למחצית השנה המסתיימת ביום: 30/06/2017 נספח 3 </t>
  </si>
  <si>
    <t>מספר שורה</t>
  </si>
  <si>
    <t>אופי שורה</t>
  </si>
  <si>
    <t>פסגות מוצרי מדדים</t>
  </si>
  <si>
    <t>פסגות תעודות סל מדדים</t>
  </si>
  <si>
    <t>סם תעודות סל ומוצרי מדדים</t>
  </si>
  <si>
    <t>תכלית אינדקס סל</t>
  </si>
  <si>
    <t>תכלית מורכבות</t>
  </si>
  <si>
    <t>תכלית גלובל</t>
  </si>
  <si>
    <t>VANGUARD ENERGY ETF</t>
  </si>
  <si>
    <t>VANGUARD CONSUMER DISCRE</t>
  </si>
  <si>
    <t xml:space="preserve"> קופה 1761 ק.אקדמאים מ.מניות   מספר אישור: 1452 סך התשלומים ששולמו בגין כל סוג של הוצאה ישירה למחצית השנה המסתיימת ביום: 30/06/2017 נספח 2 </t>
  </si>
  <si>
    <t>אקסלנס נשואה</t>
  </si>
  <si>
    <t xml:space="preserve"> קופה 1761 ק.אקדמאים מ.מניות   מספר אישור: 1452 סך התשלומים ששולמו בגין כל סוג של הוצאה ישירה למחצית השנה המסתיימת ביום: 30/06/2017 נספח 1 </t>
  </si>
  <si>
    <t>א. שיעור סך הוצאות ישירות, במיגבלה %0.25 לפי התקנה</t>
  </si>
  <si>
    <t>ד. שיעור סך הוצאות ישירות מסך נכסים לסוף תקופה</t>
  </si>
  <si>
    <t xml:space="preserve"> קופה 1762 ק. אקדמאים מ.אג"ח   מספר אישור: 1451 סך התשלומים ששולמו בגין כל סוג של הוצאה ישירה למחצית השנה המסתיימת ביום: 30/06/2017 נספח 3 </t>
  </si>
  <si>
    <t>פרוט תעודות סל ישראלי</t>
  </si>
  <si>
    <t xml:space="preserve"> קופה 1762 ק. אקדמאים מ.אג"ח   מספר אישור: 1451 סך התשלומים ששולמו בגין כל סוג של הוצאה ישירה למחצית השנה המסתיימת ביום: 30/06/2017 נספח 2 </t>
  </si>
  <si>
    <t xml:space="preserve"> קופה 1762 ק. אקדמאים מ.אג"ח   מספר אישור: 1451 סך התשלומים ששולמו בגין כל סוג של הוצאה ישירה למחצית השנה המסתיימת ביום: 30/06/2017 נספח 1 </t>
  </si>
  <si>
    <t xml:space="preserve"> קופה 1127 קרן אקדמאים מ.כללי   מספר אישור: 288 סך התשלומים ששולמו בגין כל סוג של הוצאה ישירה למחצית השנה המסתיימת ביום: 30/06/2017 נספח 3 </t>
  </si>
  <si>
    <t>תכלית תעודות סל</t>
  </si>
  <si>
    <t>ISHARES EURO STOXX50 UCIT</t>
  </si>
  <si>
    <t>FIRST TRUST NASDQ 100 TEC</t>
  </si>
  <si>
    <t>ISHARES MSCI BRAZIL CAPPE</t>
  </si>
  <si>
    <t xml:space="preserve"> קופה 1127 קרן אקדמאים מ.כללי   מספר אישור: 288 סך התשלומים ששולמו בגין כל סוג של הוצאה ישירה למחצית השנה המסתיימת ביום: 30/06/2017 נספח 2 </t>
  </si>
  <si>
    <t>Citibank</t>
  </si>
  <si>
    <t>Excelence Nessuah</t>
  </si>
  <si>
    <t xml:space="preserve"> קופה 1127 קרן אקדמאים מ.כללי   מספר אישור: 288 סך התשלומים ששולמו בגין כל סוג של הוצאה ישירה למחצית השנה המסתיימת ביום: 30/06/2017 נספח 1 </t>
  </si>
  <si>
    <t xml:space="preserve"> קופה 2001 חברה מנהלת אקדמאים   מספר אישור: סך התשלומים ששולמו בגין כל סוג של הוצאה ישירה למחצית השנה המסתיימת ביום: 30/06/2017 נספח 3 </t>
  </si>
  <si>
    <t>BRIGHTON SPC - KIJANI COM</t>
  </si>
  <si>
    <t xml:space="preserve"> קופה 2001 חברה מנהלת אקדמאים   מספר אישור: סך התשלומים ששולמו בגין כל סוג של הוצאה ישירה למחצית השנה המסתיימת ביום: 30/06/2017 נספח 2 </t>
  </si>
  <si>
    <t xml:space="preserve"> קופה 2001 חברה מנהלת אקדמאים   מספר אישור: סך התשלומים ששולמו בגין כל סוג של הוצאה ישירה למחצית השנה המסתיימת ביום: 30/06/2017 נספח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</si>
</sst>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0.0000%"/>
  </numFmts>
  <fonts count="4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2" fillId="0" borderId="0" xfId="0" applyFont="1"/>
    <xf numFmtId="0" fontId="0" fillId="0" borderId="0" xfId="0" applyAlignment="1">
      <alignment readingOrder="2"/>
    </xf>
    <xf numFmtId="0" fontId="2" fillId="0" borderId="0" xfId="0" applyFont="1" applyAlignment="1">
      <alignment readingOrder="2"/>
    </xf>
    <xf numFmtId="43" fontId="2" fillId="0" borderId="0" xfId="2" applyFont="1"/>
    <xf numFmtId="164" fontId="2" fillId="0" borderId="0" xfId="1" applyNumberFormat="1" applyFont="1" applyAlignment="1">
      <alignment readingOrder="2"/>
    </xf>
    <xf numFmtId="43" fontId="2" fillId="0" borderId="0" xfId="2" applyFont="1" applyFill="1" applyAlignment="1">
      <alignment horizontal="right" readingOrder="2"/>
    </xf>
    <xf numFmtId="0" fontId="0" fillId="0" borderId="0" xfId="0"/>
    <xf numFmtId="0" fontId="2" fillId="0" borderId="0" xfId="0" applyFont="1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4" fontId="2" fillId="0" borderId="0" xfId="0" applyNumberFormat="1" applyFont="1"/>
    <xf numFmtId="4" fontId="2" fillId="0" borderId="0" xfId="0" applyNumberFormat="1" applyFont="1" applyAlignment="1">
      <alignment readingOrder="2"/>
    </xf>
    <xf numFmtId="0" fontId="2" fillId="0" borderId="0" xfId="0" applyFont="1" applyAlignment="1">
      <alignment horizontal="right" readingOrder="2"/>
    </xf>
    <xf numFmtId="0" fontId="0" fillId="0" borderId="0" xfId="0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 applyAlignment="1">
      <alignment readingOrder="2"/>
    </xf>
    <xf numFmtId="4" fontId="2" fillId="0" borderId="0" xfId="0" applyNumberFormat="1" applyFont="1" applyAlignment="1">
      <alignment readingOrder="1"/>
    </xf>
  </cellXfs>
  <cellStyles count="4">
    <cellStyle name="Comma" xfId="2" builtinId="3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31"/>
  <sheetViews>
    <sheetView rightToLeft="1" tabSelected="1" zoomScale="80" zoomScaleNormal="80" workbookViewId="0">
      <selection activeCell="D6" sqref="D6"/>
    </sheetView>
  </sheetViews>
  <sheetFormatPr defaultColWidth="9.125" defaultRowHeight="14.25" x14ac:dyDescent="0.2"/>
  <cols>
    <col min="1" max="1" width="9.5" style="2" bestFit="1" customWidth="1"/>
    <col min="2" max="2" width="8.375" style="2" bestFit="1" customWidth="1"/>
    <col min="3" max="3" width="62.125" style="2" bestFit="1" customWidth="1"/>
    <col min="4" max="4" width="17.125" style="2" bestFit="1" customWidth="1"/>
    <col min="5" max="5" width="10.75" style="2" bestFit="1" customWidth="1"/>
    <col min="6" max="256" width="9.125" style="2"/>
    <col min="257" max="257" width="10.75" style="2" bestFit="1" customWidth="1"/>
    <col min="258" max="258" width="9" style="2" bestFit="1" customWidth="1"/>
    <col min="259" max="259" width="71.25" style="2" bestFit="1" customWidth="1"/>
    <col min="260" max="260" width="11.75" style="2" bestFit="1" customWidth="1"/>
    <col min="261" max="261" width="11.875" style="2" bestFit="1" customWidth="1"/>
    <col min="262" max="512" width="9.125" style="2"/>
    <col min="513" max="513" width="10.75" style="2" bestFit="1" customWidth="1"/>
    <col min="514" max="514" width="9" style="2" bestFit="1" customWidth="1"/>
    <col min="515" max="515" width="71.25" style="2" bestFit="1" customWidth="1"/>
    <col min="516" max="516" width="11.75" style="2" bestFit="1" customWidth="1"/>
    <col min="517" max="517" width="11.875" style="2" bestFit="1" customWidth="1"/>
    <col min="518" max="768" width="9.125" style="2"/>
    <col min="769" max="769" width="10.75" style="2" bestFit="1" customWidth="1"/>
    <col min="770" max="770" width="9" style="2" bestFit="1" customWidth="1"/>
    <col min="771" max="771" width="71.25" style="2" bestFit="1" customWidth="1"/>
    <col min="772" max="772" width="11.75" style="2" bestFit="1" customWidth="1"/>
    <col min="773" max="773" width="11.875" style="2" bestFit="1" customWidth="1"/>
    <col min="774" max="1024" width="9.125" style="2"/>
    <col min="1025" max="1025" width="10.75" style="2" bestFit="1" customWidth="1"/>
    <col min="1026" max="1026" width="9" style="2" bestFit="1" customWidth="1"/>
    <col min="1027" max="1027" width="71.25" style="2" bestFit="1" customWidth="1"/>
    <col min="1028" max="1028" width="11.75" style="2" bestFit="1" customWidth="1"/>
    <col min="1029" max="1029" width="11.875" style="2" bestFit="1" customWidth="1"/>
    <col min="1030" max="1280" width="9.125" style="2"/>
    <col min="1281" max="1281" width="10.75" style="2" bestFit="1" customWidth="1"/>
    <col min="1282" max="1282" width="9" style="2" bestFit="1" customWidth="1"/>
    <col min="1283" max="1283" width="71.25" style="2" bestFit="1" customWidth="1"/>
    <col min="1284" max="1284" width="11.75" style="2" bestFit="1" customWidth="1"/>
    <col min="1285" max="1285" width="11.875" style="2" bestFit="1" customWidth="1"/>
    <col min="1286" max="1536" width="9.125" style="2"/>
    <col min="1537" max="1537" width="10.75" style="2" bestFit="1" customWidth="1"/>
    <col min="1538" max="1538" width="9" style="2" bestFit="1" customWidth="1"/>
    <col min="1539" max="1539" width="71.25" style="2" bestFit="1" customWidth="1"/>
    <col min="1540" max="1540" width="11.75" style="2" bestFit="1" customWidth="1"/>
    <col min="1541" max="1541" width="11.875" style="2" bestFit="1" customWidth="1"/>
    <col min="1542" max="1792" width="9.125" style="2"/>
    <col min="1793" max="1793" width="10.75" style="2" bestFit="1" customWidth="1"/>
    <col min="1794" max="1794" width="9" style="2" bestFit="1" customWidth="1"/>
    <col min="1795" max="1795" width="71.25" style="2" bestFit="1" customWidth="1"/>
    <col min="1796" max="1796" width="11.75" style="2" bestFit="1" customWidth="1"/>
    <col min="1797" max="1797" width="11.875" style="2" bestFit="1" customWidth="1"/>
    <col min="1798" max="2048" width="9.125" style="2"/>
    <col min="2049" max="2049" width="10.75" style="2" bestFit="1" customWidth="1"/>
    <col min="2050" max="2050" width="9" style="2" bestFit="1" customWidth="1"/>
    <col min="2051" max="2051" width="71.25" style="2" bestFit="1" customWidth="1"/>
    <col min="2052" max="2052" width="11.75" style="2" bestFit="1" customWidth="1"/>
    <col min="2053" max="2053" width="11.875" style="2" bestFit="1" customWidth="1"/>
    <col min="2054" max="2304" width="9.125" style="2"/>
    <col min="2305" max="2305" width="10.75" style="2" bestFit="1" customWidth="1"/>
    <col min="2306" max="2306" width="9" style="2" bestFit="1" customWidth="1"/>
    <col min="2307" max="2307" width="71.25" style="2" bestFit="1" customWidth="1"/>
    <col min="2308" max="2308" width="11.75" style="2" bestFit="1" customWidth="1"/>
    <col min="2309" max="2309" width="11.875" style="2" bestFit="1" customWidth="1"/>
    <col min="2310" max="2560" width="9.125" style="2"/>
    <col min="2561" max="2561" width="10.75" style="2" bestFit="1" customWidth="1"/>
    <col min="2562" max="2562" width="9" style="2" bestFit="1" customWidth="1"/>
    <col min="2563" max="2563" width="71.25" style="2" bestFit="1" customWidth="1"/>
    <col min="2564" max="2564" width="11.75" style="2" bestFit="1" customWidth="1"/>
    <col min="2565" max="2565" width="11.875" style="2" bestFit="1" customWidth="1"/>
    <col min="2566" max="2816" width="9.125" style="2"/>
    <col min="2817" max="2817" width="10.75" style="2" bestFit="1" customWidth="1"/>
    <col min="2818" max="2818" width="9" style="2" bestFit="1" customWidth="1"/>
    <col min="2819" max="2819" width="71.25" style="2" bestFit="1" customWidth="1"/>
    <col min="2820" max="2820" width="11.75" style="2" bestFit="1" customWidth="1"/>
    <col min="2821" max="2821" width="11.875" style="2" bestFit="1" customWidth="1"/>
    <col min="2822" max="3072" width="9.125" style="2"/>
    <col min="3073" max="3073" width="10.75" style="2" bestFit="1" customWidth="1"/>
    <col min="3074" max="3074" width="9" style="2" bestFit="1" customWidth="1"/>
    <col min="3075" max="3075" width="71.25" style="2" bestFit="1" customWidth="1"/>
    <col min="3076" max="3076" width="11.75" style="2" bestFit="1" customWidth="1"/>
    <col min="3077" max="3077" width="11.875" style="2" bestFit="1" customWidth="1"/>
    <col min="3078" max="3328" width="9.125" style="2"/>
    <col min="3329" max="3329" width="10.75" style="2" bestFit="1" customWidth="1"/>
    <col min="3330" max="3330" width="9" style="2" bestFit="1" customWidth="1"/>
    <col min="3331" max="3331" width="71.25" style="2" bestFit="1" customWidth="1"/>
    <col min="3332" max="3332" width="11.75" style="2" bestFit="1" customWidth="1"/>
    <col min="3333" max="3333" width="11.875" style="2" bestFit="1" customWidth="1"/>
    <col min="3334" max="3584" width="9.125" style="2"/>
    <col min="3585" max="3585" width="10.75" style="2" bestFit="1" customWidth="1"/>
    <col min="3586" max="3586" width="9" style="2" bestFit="1" customWidth="1"/>
    <col min="3587" max="3587" width="71.25" style="2" bestFit="1" customWidth="1"/>
    <col min="3588" max="3588" width="11.75" style="2" bestFit="1" customWidth="1"/>
    <col min="3589" max="3589" width="11.875" style="2" bestFit="1" customWidth="1"/>
    <col min="3590" max="3840" width="9.125" style="2"/>
    <col min="3841" max="3841" width="10.75" style="2" bestFit="1" customWidth="1"/>
    <col min="3842" max="3842" width="9" style="2" bestFit="1" customWidth="1"/>
    <col min="3843" max="3843" width="71.25" style="2" bestFit="1" customWidth="1"/>
    <col min="3844" max="3844" width="11.75" style="2" bestFit="1" customWidth="1"/>
    <col min="3845" max="3845" width="11.875" style="2" bestFit="1" customWidth="1"/>
    <col min="3846" max="4096" width="9.125" style="2"/>
    <col min="4097" max="4097" width="10.75" style="2" bestFit="1" customWidth="1"/>
    <col min="4098" max="4098" width="9" style="2" bestFit="1" customWidth="1"/>
    <col min="4099" max="4099" width="71.25" style="2" bestFit="1" customWidth="1"/>
    <col min="4100" max="4100" width="11.75" style="2" bestFit="1" customWidth="1"/>
    <col min="4101" max="4101" width="11.875" style="2" bestFit="1" customWidth="1"/>
    <col min="4102" max="4352" width="9.125" style="2"/>
    <col min="4353" max="4353" width="10.75" style="2" bestFit="1" customWidth="1"/>
    <col min="4354" max="4354" width="9" style="2" bestFit="1" customWidth="1"/>
    <col min="4355" max="4355" width="71.25" style="2" bestFit="1" customWidth="1"/>
    <col min="4356" max="4356" width="11.75" style="2" bestFit="1" customWidth="1"/>
    <col min="4357" max="4357" width="11.875" style="2" bestFit="1" customWidth="1"/>
    <col min="4358" max="4608" width="9.125" style="2"/>
    <col min="4609" max="4609" width="10.75" style="2" bestFit="1" customWidth="1"/>
    <col min="4610" max="4610" width="9" style="2" bestFit="1" customWidth="1"/>
    <col min="4611" max="4611" width="71.25" style="2" bestFit="1" customWidth="1"/>
    <col min="4612" max="4612" width="11.75" style="2" bestFit="1" customWidth="1"/>
    <col min="4613" max="4613" width="11.875" style="2" bestFit="1" customWidth="1"/>
    <col min="4614" max="4864" width="9.125" style="2"/>
    <col min="4865" max="4865" width="10.75" style="2" bestFit="1" customWidth="1"/>
    <col min="4866" max="4866" width="9" style="2" bestFit="1" customWidth="1"/>
    <col min="4867" max="4867" width="71.25" style="2" bestFit="1" customWidth="1"/>
    <col min="4868" max="4868" width="11.75" style="2" bestFit="1" customWidth="1"/>
    <col min="4869" max="4869" width="11.875" style="2" bestFit="1" customWidth="1"/>
    <col min="4870" max="5120" width="9.125" style="2"/>
    <col min="5121" max="5121" width="10.75" style="2" bestFit="1" customWidth="1"/>
    <col min="5122" max="5122" width="9" style="2" bestFit="1" customWidth="1"/>
    <col min="5123" max="5123" width="71.25" style="2" bestFit="1" customWidth="1"/>
    <col min="5124" max="5124" width="11.75" style="2" bestFit="1" customWidth="1"/>
    <col min="5125" max="5125" width="11.875" style="2" bestFit="1" customWidth="1"/>
    <col min="5126" max="5376" width="9.125" style="2"/>
    <col min="5377" max="5377" width="10.75" style="2" bestFit="1" customWidth="1"/>
    <col min="5378" max="5378" width="9" style="2" bestFit="1" customWidth="1"/>
    <col min="5379" max="5379" width="71.25" style="2" bestFit="1" customWidth="1"/>
    <col min="5380" max="5380" width="11.75" style="2" bestFit="1" customWidth="1"/>
    <col min="5381" max="5381" width="11.875" style="2" bestFit="1" customWidth="1"/>
    <col min="5382" max="5632" width="9.125" style="2"/>
    <col min="5633" max="5633" width="10.75" style="2" bestFit="1" customWidth="1"/>
    <col min="5634" max="5634" width="9" style="2" bestFit="1" customWidth="1"/>
    <col min="5635" max="5635" width="71.25" style="2" bestFit="1" customWidth="1"/>
    <col min="5636" max="5636" width="11.75" style="2" bestFit="1" customWidth="1"/>
    <col min="5637" max="5637" width="11.875" style="2" bestFit="1" customWidth="1"/>
    <col min="5638" max="5888" width="9.125" style="2"/>
    <col min="5889" max="5889" width="10.75" style="2" bestFit="1" customWidth="1"/>
    <col min="5890" max="5890" width="9" style="2" bestFit="1" customWidth="1"/>
    <col min="5891" max="5891" width="71.25" style="2" bestFit="1" customWidth="1"/>
    <col min="5892" max="5892" width="11.75" style="2" bestFit="1" customWidth="1"/>
    <col min="5893" max="5893" width="11.875" style="2" bestFit="1" customWidth="1"/>
    <col min="5894" max="6144" width="9.125" style="2"/>
    <col min="6145" max="6145" width="10.75" style="2" bestFit="1" customWidth="1"/>
    <col min="6146" max="6146" width="9" style="2" bestFit="1" customWidth="1"/>
    <col min="6147" max="6147" width="71.25" style="2" bestFit="1" customWidth="1"/>
    <col min="6148" max="6148" width="11.75" style="2" bestFit="1" customWidth="1"/>
    <col min="6149" max="6149" width="11.875" style="2" bestFit="1" customWidth="1"/>
    <col min="6150" max="6400" width="9.125" style="2"/>
    <col min="6401" max="6401" width="10.75" style="2" bestFit="1" customWidth="1"/>
    <col min="6402" max="6402" width="9" style="2" bestFit="1" customWidth="1"/>
    <col min="6403" max="6403" width="71.25" style="2" bestFit="1" customWidth="1"/>
    <col min="6404" max="6404" width="11.75" style="2" bestFit="1" customWidth="1"/>
    <col min="6405" max="6405" width="11.875" style="2" bestFit="1" customWidth="1"/>
    <col min="6406" max="6656" width="9.125" style="2"/>
    <col min="6657" max="6657" width="10.75" style="2" bestFit="1" customWidth="1"/>
    <col min="6658" max="6658" width="9" style="2" bestFit="1" customWidth="1"/>
    <col min="6659" max="6659" width="71.25" style="2" bestFit="1" customWidth="1"/>
    <col min="6660" max="6660" width="11.75" style="2" bestFit="1" customWidth="1"/>
    <col min="6661" max="6661" width="11.875" style="2" bestFit="1" customWidth="1"/>
    <col min="6662" max="6912" width="9.125" style="2"/>
    <col min="6913" max="6913" width="10.75" style="2" bestFit="1" customWidth="1"/>
    <col min="6914" max="6914" width="9" style="2" bestFit="1" customWidth="1"/>
    <col min="6915" max="6915" width="71.25" style="2" bestFit="1" customWidth="1"/>
    <col min="6916" max="6916" width="11.75" style="2" bestFit="1" customWidth="1"/>
    <col min="6917" max="6917" width="11.875" style="2" bestFit="1" customWidth="1"/>
    <col min="6918" max="7168" width="9.125" style="2"/>
    <col min="7169" max="7169" width="10.75" style="2" bestFit="1" customWidth="1"/>
    <col min="7170" max="7170" width="9" style="2" bestFit="1" customWidth="1"/>
    <col min="7171" max="7171" width="71.25" style="2" bestFit="1" customWidth="1"/>
    <col min="7172" max="7172" width="11.75" style="2" bestFit="1" customWidth="1"/>
    <col min="7173" max="7173" width="11.875" style="2" bestFit="1" customWidth="1"/>
    <col min="7174" max="7424" width="9.125" style="2"/>
    <col min="7425" max="7425" width="10.75" style="2" bestFit="1" customWidth="1"/>
    <col min="7426" max="7426" width="9" style="2" bestFit="1" customWidth="1"/>
    <col min="7427" max="7427" width="71.25" style="2" bestFit="1" customWidth="1"/>
    <col min="7428" max="7428" width="11.75" style="2" bestFit="1" customWidth="1"/>
    <col min="7429" max="7429" width="11.875" style="2" bestFit="1" customWidth="1"/>
    <col min="7430" max="7680" width="9.125" style="2"/>
    <col min="7681" max="7681" width="10.75" style="2" bestFit="1" customWidth="1"/>
    <col min="7682" max="7682" width="9" style="2" bestFit="1" customWidth="1"/>
    <col min="7683" max="7683" width="71.25" style="2" bestFit="1" customWidth="1"/>
    <col min="7684" max="7684" width="11.75" style="2" bestFit="1" customWidth="1"/>
    <col min="7685" max="7685" width="11.875" style="2" bestFit="1" customWidth="1"/>
    <col min="7686" max="7936" width="9.125" style="2"/>
    <col min="7937" max="7937" width="10.75" style="2" bestFit="1" customWidth="1"/>
    <col min="7938" max="7938" width="9" style="2" bestFit="1" customWidth="1"/>
    <col min="7939" max="7939" width="71.25" style="2" bestFit="1" customWidth="1"/>
    <col min="7940" max="7940" width="11.75" style="2" bestFit="1" customWidth="1"/>
    <col min="7941" max="7941" width="11.875" style="2" bestFit="1" customWidth="1"/>
    <col min="7942" max="8192" width="9.125" style="2"/>
    <col min="8193" max="8193" width="10.75" style="2" bestFit="1" customWidth="1"/>
    <col min="8194" max="8194" width="9" style="2" bestFit="1" customWidth="1"/>
    <col min="8195" max="8195" width="71.25" style="2" bestFit="1" customWidth="1"/>
    <col min="8196" max="8196" width="11.75" style="2" bestFit="1" customWidth="1"/>
    <col min="8197" max="8197" width="11.875" style="2" bestFit="1" customWidth="1"/>
    <col min="8198" max="8448" width="9.125" style="2"/>
    <col min="8449" max="8449" width="10.75" style="2" bestFit="1" customWidth="1"/>
    <col min="8450" max="8450" width="9" style="2" bestFit="1" customWidth="1"/>
    <col min="8451" max="8451" width="71.25" style="2" bestFit="1" customWidth="1"/>
    <col min="8452" max="8452" width="11.75" style="2" bestFit="1" customWidth="1"/>
    <col min="8453" max="8453" width="11.875" style="2" bestFit="1" customWidth="1"/>
    <col min="8454" max="8704" width="9.125" style="2"/>
    <col min="8705" max="8705" width="10.75" style="2" bestFit="1" customWidth="1"/>
    <col min="8706" max="8706" width="9" style="2" bestFit="1" customWidth="1"/>
    <col min="8707" max="8707" width="71.25" style="2" bestFit="1" customWidth="1"/>
    <col min="8708" max="8708" width="11.75" style="2" bestFit="1" customWidth="1"/>
    <col min="8709" max="8709" width="11.875" style="2" bestFit="1" customWidth="1"/>
    <col min="8710" max="8960" width="9.125" style="2"/>
    <col min="8961" max="8961" width="10.75" style="2" bestFit="1" customWidth="1"/>
    <col min="8962" max="8962" width="9" style="2" bestFit="1" customWidth="1"/>
    <col min="8963" max="8963" width="71.25" style="2" bestFit="1" customWidth="1"/>
    <col min="8964" max="8964" width="11.75" style="2" bestFit="1" customWidth="1"/>
    <col min="8965" max="8965" width="11.875" style="2" bestFit="1" customWidth="1"/>
    <col min="8966" max="9216" width="9.125" style="2"/>
    <col min="9217" max="9217" width="10.75" style="2" bestFit="1" customWidth="1"/>
    <col min="9218" max="9218" width="9" style="2" bestFit="1" customWidth="1"/>
    <col min="9219" max="9219" width="71.25" style="2" bestFit="1" customWidth="1"/>
    <col min="9220" max="9220" width="11.75" style="2" bestFit="1" customWidth="1"/>
    <col min="9221" max="9221" width="11.875" style="2" bestFit="1" customWidth="1"/>
    <col min="9222" max="9472" width="9.125" style="2"/>
    <col min="9473" max="9473" width="10.75" style="2" bestFit="1" customWidth="1"/>
    <col min="9474" max="9474" width="9" style="2" bestFit="1" customWidth="1"/>
    <col min="9475" max="9475" width="71.25" style="2" bestFit="1" customWidth="1"/>
    <col min="9476" max="9476" width="11.75" style="2" bestFit="1" customWidth="1"/>
    <col min="9477" max="9477" width="11.875" style="2" bestFit="1" customWidth="1"/>
    <col min="9478" max="9728" width="9.125" style="2"/>
    <col min="9729" max="9729" width="10.75" style="2" bestFit="1" customWidth="1"/>
    <col min="9730" max="9730" width="9" style="2" bestFit="1" customWidth="1"/>
    <col min="9731" max="9731" width="71.25" style="2" bestFit="1" customWidth="1"/>
    <col min="9732" max="9732" width="11.75" style="2" bestFit="1" customWidth="1"/>
    <col min="9733" max="9733" width="11.875" style="2" bestFit="1" customWidth="1"/>
    <col min="9734" max="9984" width="9.125" style="2"/>
    <col min="9985" max="9985" width="10.75" style="2" bestFit="1" customWidth="1"/>
    <col min="9986" max="9986" width="9" style="2" bestFit="1" customWidth="1"/>
    <col min="9987" max="9987" width="71.25" style="2" bestFit="1" customWidth="1"/>
    <col min="9988" max="9988" width="11.75" style="2" bestFit="1" customWidth="1"/>
    <col min="9989" max="9989" width="11.875" style="2" bestFit="1" customWidth="1"/>
    <col min="9990" max="10240" width="9.125" style="2"/>
    <col min="10241" max="10241" width="10.75" style="2" bestFit="1" customWidth="1"/>
    <col min="10242" max="10242" width="9" style="2" bestFit="1" customWidth="1"/>
    <col min="10243" max="10243" width="71.25" style="2" bestFit="1" customWidth="1"/>
    <col min="10244" max="10244" width="11.75" style="2" bestFit="1" customWidth="1"/>
    <col min="10245" max="10245" width="11.875" style="2" bestFit="1" customWidth="1"/>
    <col min="10246" max="10496" width="9.125" style="2"/>
    <col min="10497" max="10497" width="10.75" style="2" bestFit="1" customWidth="1"/>
    <col min="10498" max="10498" width="9" style="2" bestFit="1" customWidth="1"/>
    <col min="10499" max="10499" width="71.25" style="2" bestFit="1" customWidth="1"/>
    <col min="10500" max="10500" width="11.75" style="2" bestFit="1" customWidth="1"/>
    <col min="10501" max="10501" width="11.875" style="2" bestFit="1" customWidth="1"/>
    <col min="10502" max="10752" width="9.125" style="2"/>
    <col min="10753" max="10753" width="10.75" style="2" bestFit="1" customWidth="1"/>
    <col min="10754" max="10754" width="9" style="2" bestFit="1" customWidth="1"/>
    <col min="10755" max="10755" width="71.25" style="2" bestFit="1" customWidth="1"/>
    <col min="10756" max="10756" width="11.75" style="2" bestFit="1" customWidth="1"/>
    <col min="10757" max="10757" width="11.875" style="2" bestFit="1" customWidth="1"/>
    <col min="10758" max="11008" width="9.125" style="2"/>
    <col min="11009" max="11009" width="10.75" style="2" bestFit="1" customWidth="1"/>
    <col min="11010" max="11010" width="9" style="2" bestFit="1" customWidth="1"/>
    <col min="11011" max="11011" width="71.25" style="2" bestFit="1" customWidth="1"/>
    <col min="11012" max="11012" width="11.75" style="2" bestFit="1" customWidth="1"/>
    <col min="11013" max="11013" width="11.875" style="2" bestFit="1" customWidth="1"/>
    <col min="11014" max="11264" width="9.125" style="2"/>
    <col min="11265" max="11265" width="10.75" style="2" bestFit="1" customWidth="1"/>
    <col min="11266" max="11266" width="9" style="2" bestFit="1" customWidth="1"/>
    <col min="11267" max="11267" width="71.25" style="2" bestFit="1" customWidth="1"/>
    <col min="11268" max="11268" width="11.75" style="2" bestFit="1" customWidth="1"/>
    <col min="11269" max="11269" width="11.875" style="2" bestFit="1" customWidth="1"/>
    <col min="11270" max="11520" width="9.125" style="2"/>
    <col min="11521" max="11521" width="10.75" style="2" bestFit="1" customWidth="1"/>
    <col min="11522" max="11522" width="9" style="2" bestFit="1" customWidth="1"/>
    <col min="11523" max="11523" width="71.25" style="2" bestFit="1" customWidth="1"/>
    <col min="11524" max="11524" width="11.75" style="2" bestFit="1" customWidth="1"/>
    <col min="11525" max="11525" width="11.875" style="2" bestFit="1" customWidth="1"/>
    <col min="11526" max="11776" width="9.125" style="2"/>
    <col min="11777" max="11777" width="10.75" style="2" bestFit="1" customWidth="1"/>
    <col min="11778" max="11778" width="9" style="2" bestFit="1" customWidth="1"/>
    <col min="11779" max="11779" width="71.25" style="2" bestFit="1" customWidth="1"/>
    <col min="11780" max="11780" width="11.75" style="2" bestFit="1" customWidth="1"/>
    <col min="11781" max="11781" width="11.875" style="2" bestFit="1" customWidth="1"/>
    <col min="11782" max="12032" width="9.125" style="2"/>
    <col min="12033" max="12033" width="10.75" style="2" bestFit="1" customWidth="1"/>
    <col min="12034" max="12034" width="9" style="2" bestFit="1" customWidth="1"/>
    <col min="12035" max="12035" width="71.25" style="2" bestFit="1" customWidth="1"/>
    <col min="12036" max="12036" width="11.75" style="2" bestFit="1" customWidth="1"/>
    <col min="12037" max="12037" width="11.875" style="2" bestFit="1" customWidth="1"/>
    <col min="12038" max="12288" width="9.125" style="2"/>
    <col min="12289" max="12289" width="10.75" style="2" bestFit="1" customWidth="1"/>
    <col min="12290" max="12290" width="9" style="2" bestFit="1" customWidth="1"/>
    <col min="12291" max="12291" width="71.25" style="2" bestFit="1" customWidth="1"/>
    <col min="12292" max="12292" width="11.75" style="2" bestFit="1" customWidth="1"/>
    <col min="12293" max="12293" width="11.875" style="2" bestFit="1" customWidth="1"/>
    <col min="12294" max="12544" width="9.125" style="2"/>
    <col min="12545" max="12545" width="10.75" style="2" bestFit="1" customWidth="1"/>
    <col min="12546" max="12546" width="9" style="2" bestFit="1" customWidth="1"/>
    <col min="12547" max="12547" width="71.25" style="2" bestFit="1" customWidth="1"/>
    <col min="12548" max="12548" width="11.75" style="2" bestFit="1" customWidth="1"/>
    <col min="12549" max="12549" width="11.875" style="2" bestFit="1" customWidth="1"/>
    <col min="12550" max="12800" width="9.125" style="2"/>
    <col min="12801" max="12801" width="10.75" style="2" bestFit="1" customWidth="1"/>
    <col min="12802" max="12802" width="9" style="2" bestFit="1" customWidth="1"/>
    <col min="12803" max="12803" width="71.25" style="2" bestFit="1" customWidth="1"/>
    <col min="12804" max="12804" width="11.75" style="2" bestFit="1" customWidth="1"/>
    <col min="12805" max="12805" width="11.875" style="2" bestFit="1" customWidth="1"/>
    <col min="12806" max="13056" width="9.125" style="2"/>
    <col min="13057" max="13057" width="10.75" style="2" bestFit="1" customWidth="1"/>
    <col min="13058" max="13058" width="9" style="2" bestFit="1" customWidth="1"/>
    <col min="13059" max="13059" width="71.25" style="2" bestFit="1" customWidth="1"/>
    <col min="13060" max="13060" width="11.75" style="2" bestFit="1" customWidth="1"/>
    <col min="13061" max="13061" width="11.875" style="2" bestFit="1" customWidth="1"/>
    <col min="13062" max="13312" width="9.125" style="2"/>
    <col min="13313" max="13313" width="10.75" style="2" bestFit="1" customWidth="1"/>
    <col min="13314" max="13314" width="9" style="2" bestFit="1" customWidth="1"/>
    <col min="13315" max="13315" width="71.25" style="2" bestFit="1" customWidth="1"/>
    <col min="13316" max="13316" width="11.75" style="2" bestFit="1" customWidth="1"/>
    <col min="13317" max="13317" width="11.875" style="2" bestFit="1" customWidth="1"/>
    <col min="13318" max="13568" width="9.125" style="2"/>
    <col min="13569" max="13569" width="10.75" style="2" bestFit="1" customWidth="1"/>
    <col min="13570" max="13570" width="9" style="2" bestFit="1" customWidth="1"/>
    <col min="13571" max="13571" width="71.25" style="2" bestFit="1" customWidth="1"/>
    <col min="13572" max="13572" width="11.75" style="2" bestFit="1" customWidth="1"/>
    <col min="13573" max="13573" width="11.875" style="2" bestFit="1" customWidth="1"/>
    <col min="13574" max="13824" width="9.125" style="2"/>
    <col min="13825" max="13825" width="10.75" style="2" bestFit="1" customWidth="1"/>
    <col min="13826" max="13826" width="9" style="2" bestFit="1" customWidth="1"/>
    <col min="13827" max="13827" width="71.25" style="2" bestFit="1" customWidth="1"/>
    <col min="13828" max="13828" width="11.75" style="2" bestFit="1" customWidth="1"/>
    <col min="13829" max="13829" width="11.875" style="2" bestFit="1" customWidth="1"/>
    <col min="13830" max="14080" width="9.125" style="2"/>
    <col min="14081" max="14081" width="10.75" style="2" bestFit="1" customWidth="1"/>
    <col min="14082" max="14082" width="9" style="2" bestFit="1" customWidth="1"/>
    <col min="14083" max="14083" width="71.25" style="2" bestFit="1" customWidth="1"/>
    <col min="14084" max="14084" width="11.75" style="2" bestFit="1" customWidth="1"/>
    <col min="14085" max="14085" width="11.875" style="2" bestFit="1" customWidth="1"/>
    <col min="14086" max="14336" width="9.125" style="2"/>
    <col min="14337" max="14337" width="10.75" style="2" bestFit="1" customWidth="1"/>
    <col min="14338" max="14338" width="9" style="2" bestFit="1" customWidth="1"/>
    <col min="14339" max="14339" width="71.25" style="2" bestFit="1" customWidth="1"/>
    <col min="14340" max="14340" width="11.75" style="2" bestFit="1" customWidth="1"/>
    <col min="14341" max="14341" width="11.875" style="2" bestFit="1" customWidth="1"/>
    <col min="14342" max="14592" width="9.125" style="2"/>
    <col min="14593" max="14593" width="10.75" style="2" bestFit="1" customWidth="1"/>
    <col min="14594" max="14594" width="9" style="2" bestFit="1" customWidth="1"/>
    <col min="14595" max="14595" width="71.25" style="2" bestFit="1" customWidth="1"/>
    <col min="14596" max="14596" width="11.75" style="2" bestFit="1" customWidth="1"/>
    <col min="14597" max="14597" width="11.875" style="2" bestFit="1" customWidth="1"/>
    <col min="14598" max="14848" width="9.125" style="2"/>
    <col min="14849" max="14849" width="10.75" style="2" bestFit="1" customWidth="1"/>
    <col min="14850" max="14850" width="9" style="2" bestFit="1" customWidth="1"/>
    <col min="14851" max="14851" width="71.25" style="2" bestFit="1" customWidth="1"/>
    <col min="14852" max="14852" width="11.75" style="2" bestFit="1" customWidth="1"/>
    <col min="14853" max="14853" width="11.875" style="2" bestFit="1" customWidth="1"/>
    <col min="14854" max="15104" width="9.125" style="2"/>
    <col min="15105" max="15105" width="10.75" style="2" bestFit="1" customWidth="1"/>
    <col min="15106" max="15106" width="9" style="2" bestFit="1" customWidth="1"/>
    <col min="15107" max="15107" width="71.25" style="2" bestFit="1" customWidth="1"/>
    <col min="15108" max="15108" width="11.75" style="2" bestFit="1" customWidth="1"/>
    <col min="15109" max="15109" width="11.875" style="2" bestFit="1" customWidth="1"/>
    <col min="15110" max="15360" width="9.125" style="2"/>
    <col min="15361" max="15361" width="10.75" style="2" bestFit="1" customWidth="1"/>
    <col min="15362" max="15362" width="9" style="2" bestFit="1" customWidth="1"/>
    <col min="15363" max="15363" width="71.25" style="2" bestFit="1" customWidth="1"/>
    <col min="15364" max="15364" width="11.75" style="2" bestFit="1" customWidth="1"/>
    <col min="15365" max="15365" width="11.875" style="2" bestFit="1" customWidth="1"/>
    <col min="15366" max="15616" width="9.125" style="2"/>
    <col min="15617" max="15617" width="10.75" style="2" bestFit="1" customWidth="1"/>
    <col min="15618" max="15618" width="9" style="2" bestFit="1" customWidth="1"/>
    <col min="15619" max="15619" width="71.25" style="2" bestFit="1" customWidth="1"/>
    <col min="15620" max="15620" width="11.75" style="2" bestFit="1" customWidth="1"/>
    <col min="15621" max="15621" width="11.875" style="2" bestFit="1" customWidth="1"/>
    <col min="15622" max="15872" width="9.125" style="2"/>
    <col min="15873" max="15873" width="10.75" style="2" bestFit="1" customWidth="1"/>
    <col min="15874" max="15874" width="9" style="2" bestFit="1" customWidth="1"/>
    <col min="15875" max="15875" width="71.25" style="2" bestFit="1" customWidth="1"/>
    <col min="15876" max="15876" width="11.75" style="2" bestFit="1" customWidth="1"/>
    <col min="15877" max="15877" width="11.875" style="2" bestFit="1" customWidth="1"/>
    <col min="15878" max="16128" width="9.125" style="2"/>
    <col min="16129" max="16129" width="10.75" style="2" bestFit="1" customWidth="1"/>
    <col min="16130" max="16130" width="9" style="2" bestFit="1" customWidth="1"/>
    <col min="16131" max="16131" width="71.25" style="2" bestFit="1" customWidth="1"/>
    <col min="16132" max="16132" width="11.75" style="2" bestFit="1" customWidth="1"/>
    <col min="16133" max="16133" width="11.875" style="2" bestFit="1" customWidth="1"/>
    <col min="16134" max="16384" width="9.125" style="2"/>
  </cols>
  <sheetData>
    <row r="1" spans="1:11" ht="15" x14ac:dyDescent="0.25">
      <c r="B1" s="13" t="s">
        <v>203</v>
      </c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2" t="s">
        <v>172</v>
      </c>
      <c r="B2" s="2" t="s">
        <v>173</v>
      </c>
      <c r="C2" s="2" t="s">
        <v>0</v>
      </c>
      <c r="D2" s="2" t="s">
        <v>1</v>
      </c>
      <c r="E2" s="2" t="s">
        <v>2</v>
      </c>
    </row>
    <row r="3" spans="1:11" ht="15" x14ac:dyDescent="0.25">
      <c r="A3" s="3">
        <v>10</v>
      </c>
      <c r="B3" s="3">
        <v>0</v>
      </c>
      <c r="C3" s="8" t="s">
        <v>86</v>
      </c>
    </row>
    <row r="4" spans="1:11" ht="15" x14ac:dyDescent="0.25">
      <c r="A4" s="3">
        <v>12</v>
      </c>
      <c r="B4" s="3">
        <v>2</v>
      </c>
      <c r="C4" s="8" t="s">
        <v>87</v>
      </c>
      <c r="D4" s="3">
        <v>0</v>
      </c>
      <c r="E4" s="3">
        <v>0</v>
      </c>
    </row>
    <row r="5" spans="1:11" ht="15" x14ac:dyDescent="0.25">
      <c r="A5" s="3">
        <v>14</v>
      </c>
      <c r="B5" s="3">
        <v>2</v>
      </c>
      <c r="C5" s="8" t="s">
        <v>88</v>
      </c>
      <c r="D5" s="18">
        <f>385.75-30.5</f>
        <v>355.25</v>
      </c>
      <c r="E5" s="3">
        <v>0.01</v>
      </c>
      <c r="F5" s="3">
        <v>31</v>
      </c>
    </row>
    <row r="6" spans="1:11" ht="15" x14ac:dyDescent="0.25">
      <c r="A6" s="3">
        <v>25</v>
      </c>
      <c r="B6" s="3">
        <v>0</v>
      </c>
      <c r="C6" s="8" t="s">
        <v>89</v>
      </c>
    </row>
    <row r="7" spans="1:11" ht="15" x14ac:dyDescent="0.25">
      <c r="A7" s="3">
        <v>30</v>
      </c>
      <c r="B7" s="3">
        <v>2</v>
      </c>
      <c r="C7" s="8" t="s">
        <v>90</v>
      </c>
      <c r="D7" s="3">
        <v>0</v>
      </c>
      <c r="E7" s="3">
        <v>0</v>
      </c>
    </row>
    <row r="8" spans="1:11" ht="15" x14ac:dyDescent="0.25">
      <c r="A8" s="3">
        <v>40</v>
      </c>
      <c r="B8" s="3">
        <v>2</v>
      </c>
      <c r="C8" s="8" t="s">
        <v>91</v>
      </c>
      <c r="D8" s="3">
        <v>105.69</v>
      </c>
      <c r="E8" s="3">
        <v>0</v>
      </c>
    </row>
    <row r="9" spans="1:11" ht="15" x14ac:dyDescent="0.25">
      <c r="A9" s="3">
        <v>45</v>
      </c>
      <c r="B9" s="3">
        <v>0</v>
      </c>
      <c r="C9" s="8" t="s">
        <v>92</v>
      </c>
    </row>
    <row r="10" spans="1:11" ht="15" x14ac:dyDescent="0.25">
      <c r="A10" s="3">
        <v>50</v>
      </c>
      <c r="B10" s="3">
        <v>2</v>
      </c>
      <c r="C10" s="8" t="s">
        <v>93</v>
      </c>
      <c r="D10" s="3">
        <v>1.49</v>
      </c>
      <c r="E10" s="3">
        <v>0</v>
      </c>
    </row>
    <row r="11" spans="1:11" ht="15" x14ac:dyDescent="0.25">
      <c r="A11" s="3">
        <v>60</v>
      </c>
      <c r="B11" s="3">
        <v>2</v>
      </c>
      <c r="C11" s="8" t="s">
        <v>94</v>
      </c>
      <c r="D11" s="3">
        <v>0</v>
      </c>
      <c r="E11" s="3">
        <v>0</v>
      </c>
    </row>
    <row r="12" spans="1:11" ht="15" x14ac:dyDescent="0.25">
      <c r="A12" s="3">
        <v>65</v>
      </c>
      <c r="B12" s="3">
        <v>2</v>
      </c>
      <c r="C12" s="8" t="s">
        <v>95</v>
      </c>
      <c r="D12" s="3">
        <v>0</v>
      </c>
      <c r="E12" s="3">
        <v>0</v>
      </c>
    </row>
    <row r="13" spans="1:11" ht="15" x14ac:dyDescent="0.25">
      <c r="A13" s="3">
        <v>70</v>
      </c>
      <c r="B13" s="3">
        <v>0</v>
      </c>
      <c r="C13" s="8" t="s">
        <v>96</v>
      </c>
    </row>
    <row r="14" spans="1:11" ht="15" x14ac:dyDescent="0.25">
      <c r="A14" s="3">
        <v>80</v>
      </c>
      <c r="B14" s="3">
        <v>3</v>
      </c>
      <c r="C14" s="8" t="s">
        <v>97</v>
      </c>
      <c r="D14" s="3">
        <v>0</v>
      </c>
      <c r="E14" s="3">
        <v>0</v>
      </c>
    </row>
    <row r="15" spans="1:11" ht="15" x14ac:dyDescent="0.25">
      <c r="A15" s="3">
        <v>85</v>
      </c>
      <c r="B15" s="3">
        <v>3</v>
      </c>
      <c r="C15" s="8" t="s">
        <v>98</v>
      </c>
      <c r="D15" s="3">
        <v>5.2</v>
      </c>
      <c r="E15" s="3">
        <v>0</v>
      </c>
    </row>
    <row r="16" spans="1:11" ht="15" x14ac:dyDescent="0.25">
      <c r="A16" s="3">
        <v>90</v>
      </c>
      <c r="B16" s="3">
        <v>3</v>
      </c>
      <c r="C16" s="8" t="s">
        <v>99</v>
      </c>
      <c r="D16" s="3">
        <v>0</v>
      </c>
      <c r="E16" s="3">
        <v>0</v>
      </c>
    </row>
    <row r="17" spans="1:7" ht="15" x14ac:dyDescent="0.25">
      <c r="A17" s="3">
        <v>100</v>
      </c>
      <c r="B17" s="3">
        <v>3</v>
      </c>
      <c r="C17" s="8" t="s">
        <v>100</v>
      </c>
      <c r="D17" s="3">
        <v>0</v>
      </c>
      <c r="E17" s="3">
        <v>0</v>
      </c>
    </row>
    <row r="18" spans="1:7" ht="15" x14ac:dyDescent="0.25">
      <c r="A18" s="3">
        <v>105</v>
      </c>
      <c r="B18" s="3">
        <v>3</v>
      </c>
      <c r="C18" s="8" t="s">
        <v>101</v>
      </c>
      <c r="D18" s="3">
        <v>723.3</v>
      </c>
      <c r="E18" s="3">
        <v>0.02</v>
      </c>
    </row>
    <row r="19" spans="1:7" ht="15" x14ac:dyDescent="0.25">
      <c r="A19" s="3">
        <v>110</v>
      </c>
      <c r="B19" s="3">
        <v>3</v>
      </c>
      <c r="C19" s="8" t="s">
        <v>102</v>
      </c>
      <c r="D19" s="3">
        <v>453.19</v>
      </c>
      <c r="E19" s="3">
        <v>0.01</v>
      </c>
    </row>
    <row r="20" spans="1:7" ht="15" x14ac:dyDescent="0.25">
      <c r="A20" s="3">
        <v>120</v>
      </c>
      <c r="B20" s="3">
        <v>3</v>
      </c>
      <c r="C20" s="8" t="s">
        <v>103</v>
      </c>
      <c r="D20" s="3">
        <v>0</v>
      </c>
      <c r="E20" s="3">
        <v>0</v>
      </c>
    </row>
    <row r="21" spans="1:7" ht="15" x14ac:dyDescent="0.25">
      <c r="A21" s="3">
        <v>130</v>
      </c>
      <c r="B21" s="3">
        <v>3</v>
      </c>
      <c r="C21" s="8" t="s">
        <v>104</v>
      </c>
      <c r="D21" s="3">
        <v>136.47999999999999</v>
      </c>
      <c r="E21" s="3">
        <v>0</v>
      </c>
    </row>
    <row r="22" spans="1:7" ht="15" x14ac:dyDescent="0.25">
      <c r="A22" s="3">
        <v>140</v>
      </c>
      <c r="B22" s="3">
        <v>0</v>
      </c>
      <c r="C22" s="8" t="s">
        <v>105</v>
      </c>
    </row>
    <row r="23" spans="1:7" ht="15" x14ac:dyDescent="0.25">
      <c r="A23" s="3">
        <v>145</v>
      </c>
      <c r="B23" s="3">
        <v>2</v>
      </c>
      <c r="C23" s="8" t="s">
        <v>106</v>
      </c>
      <c r="D23" s="3">
        <v>0</v>
      </c>
      <c r="E23" s="3">
        <v>0</v>
      </c>
    </row>
    <row r="24" spans="1:7" ht="15" x14ac:dyDescent="0.25">
      <c r="A24" s="3">
        <v>150</v>
      </c>
      <c r="B24" s="3">
        <v>2</v>
      </c>
      <c r="C24" s="8" t="s">
        <v>107</v>
      </c>
      <c r="D24" s="3">
        <v>0</v>
      </c>
      <c r="E24" s="3">
        <v>0</v>
      </c>
    </row>
    <row r="25" spans="1:7" ht="15" x14ac:dyDescent="0.25">
      <c r="A25" s="3">
        <v>160</v>
      </c>
      <c r="B25" s="3">
        <v>2</v>
      </c>
      <c r="C25" s="8" t="s">
        <v>108</v>
      </c>
      <c r="D25" s="12">
        <f>SUM(D4:D23)</f>
        <v>1780.6</v>
      </c>
      <c r="E25" s="3">
        <v>0.06</v>
      </c>
      <c r="G25" s="17">
        <f>D25-1780</f>
        <v>0.59999999999990905</v>
      </c>
    </row>
    <row r="26" spans="1:7" ht="15" x14ac:dyDescent="0.25">
      <c r="A26" s="3">
        <v>162</v>
      </c>
      <c r="B26" s="3">
        <v>0</v>
      </c>
      <c r="C26" s="8" t="s">
        <v>109</v>
      </c>
    </row>
    <row r="27" spans="1:7" ht="15" x14ac:dyDescent="0.25">
      <c r="A27" s="3">
        <v>165</v>
      </c>
      <c r="B27" s="3">
        <v>2</v>
      </c>
      <c r="C27" s="8" t="s">
        <v>185</v>
      </c>
      <c r="D27" s="5">
        <f>SUM(D10,D14:D21,D24)/D31</f>
        <v>4.020514219399796E-4</v>
      </c>
      <c r="E27" s="3">
        <v>0.04</v>
      </c>
    </row>
    <row r="28" spans="1:7" ht="15" x14ac:dyDescent="0.25">
      <c r="A28" s="3">
        <v>167</v>
      </c>
      <c r="B28" s="3">
        <v>2</v>
      </c>
      <c r="C28" s="8" t="s">
        <v>186</v>
      </c>
      <c r="D28" s="5">
        <f>D25/D31</f>
        <v>5.4248273184481419E-4</v>
      </c>
      <c r="E28" s="3">
        <v>0.06</v>
      </c>
    </row>
    <row r="29" spans="1:7" ht="15" x14ac:dyDescent="0.25">
      <c r="A29" s="3">
        <v>170</v>
      </c>
      <c r="B29" s="3">
        <v>2</v>
      </c>
      <c r="C29" s="8" t="s">
        <v>61</v>
      </c>
      <c r="D29" s="12">
        <f>'נספח 1-כללי'!D29+'נספח 1-  אג"ח'!D29+'נספח 1- מניות'!D29</f>
        <v>3206371</v>
      </c>
      <c r="E29" s="3">
        <v>100</v>
      </c>
    </row>
    <row r="31" spans="1:7" ht="15" x14ac:dyDescent="0.25">
      <c r="A31" s="8" t="s">
        <v>166</v>
      </c>
      <c r="C31" s="8" t="s">
        <v>112</v>
      </c>
      <c r="D31" s="6">
        <v>3282316.46</v>
      </c>
    </row>
  </sheetData>
  <mergeCells count="1">
    <mergeCell ref="B1:K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rightToLeft="1" topLeftCell="A82" zoomScale="80" zoomScaleNormal="80" workbookViewId="0">
      <selection activeCell="D118" sqref="D118"/>
    </sheetView>
  </sheetViews>
  <sheetFormatPr defaultRowHeight="14.25" x14ac:dyDescent="0.2"/>
  <cols>
    <col min="1" max="1" width="9.5" style="7" bestFit="1" customWidth="1"/>
    <col min="2" max="2" width="8.375" style="7" bestFit="1" customWidth="1"/>
    <col min="3" max="3" width="46.5" style="7" bestFit="1" customWidth="1"/>
    <col min="4" max="4" width="12.375" style="7" bestFit="1" customWidth="1"/>
    <col min="5" max="5" width="10.75" style="7" bestFit="1" customWidth="1"/>
    <col min="6" max="256" width="9" style="7"/>
    <col min="257" max="257" width="10.75" style="7" bestFit="1" customWidth="1"/>
    <col min="258" max="258" width="9" style="7" bestFit="1" customWidth="1"/>
    <col min="259" max="259" width="53.25" style="7" bestFit="1" customWidth="1"/>
    <col min="260" max="260" width="11.75" style="7" bestFit="1" customWidth="1"/>
    <col min="261" max="261" width="11.875" style="7" bestFit="1" customWidth="1"/>
    <col min="262" max="512" width="9" style="7"/>
    <col min="513" max="513" width="10.75" style="7" bestFit="1" customWidth="1"/>
    <col min="514" max="514" width="9" style="7" bestFit="1" customWidth="1"/>
    <col min="515" max="515" width="53.25" style="7" bestFit="1" customWidth="1"/>
    <col min="516" max="516" width="11.75" style="7" bestFit="1" customWidth="1"/>
    <col min="517" max="517" width="11.875" style="7" bestFit="1" customWidth="1"/>
    <col min="518" max="768" width="9" style="7"/>
    <col min="769" max="769" width="10.75" style="7" bestFit="1" customWidth="1"/>
    <col min="770" max="770" width="9" style="7" bestFit="1" customWidth="1"/>
    <col min="771" max="771" width="53.25" style="7" bestFit="1" customWidth="1"/>
    <col min="772" max="772" width="11.75" style="7" bestFit="1" customWidth="1"/>
    <col min="773" max="773" width="11.875" style="7" bestFit="1" customWidth="1"/>
    <col min="774" max="1024" width="9" style="7"/>
    <col min="1025" max="1025" width="10.75" style="7" bestFit="1" customWidth="1"/>
    <col min="1026" max="1026" width="9" style="7" bestFit="1" customWidth="1"/>
    <col min="1027" max="1027" width="53.25" style="7" bestFit="1" customWidth="1"/>
    <col min="1028" max="1028" width="11.75" style="7" bestFit="1" customWidth="1"/>
    <col min="1029" max="1029" width="11.875" style="7" bestFit="1" customWidth="1"/>
    <col min="1030" max="1280" width="9" style="7"/>
    <col min="1281" max="1281" width="10.75" style="7" bestFit="1" customWidth="1"/>
    <col min="1282" max="1282" width="9" style="7" bestFit="1" customWidth="1"/>
    <col min="1283" max="1283" width="53.25" style="7" bestFit="1" customWidth="1"/>
    <col min="1284" max="1284" width="11.75" style="7" bestFit="1" customWidth="1"/>
    <col min="1285" max="1285" width="11.875" style="7" bestFit="1" customWidth="1"/>
    <col min="1286" max="1536" width="9" style="7"/>
    <col min="1537" max="1537" width="10.75" style="7" bestFit="1" customWidth="1"/>
    <col min="1538" max="1538" width="9" style="7" bestFit="1" customWidth="1"/>
    <col min="1539" max="1539" width="53.25" style="7" bestFit="1" customWidth="1"/>
    <col min="1540" max="1540" width="11.75" style="7" bestFit="1" customWidth="1"/>
    <col min="1541" max="1541" width="11.875" style="7" bestFit="1" customWidth="1"/>
    <col min="1542" max="1792" width="9" style="7"/>
    <col min="1793" max="1793" width="10.75" style="7" bestFit="1" customWidth="1"/>
    <col min="1794" max="1794" width="9" style="7" bestFit="1" customWidth="1"/>
    <col min="1795" max="1795" width="53.25" style="7" bestFit="1" customWidth="1"/>
    <col min="1796" max="1796" width="11.75" style="7" bestFit="1" customWidth="1"/>
    <col min="1797" max="1797" width="11.875" style="7" bestFit="1" customWidth="1"/>
    <col min="1798" max="2048" width="9" style="7"/>
    <col min="2049" max="2049" width="10.75" style="7" bestFit="1" customWidth="1"/>
    <col min="2050" max="2050" width="9" style="7" bestFit="1" customWidth="1"/>
    <col min="2051" max="2051" width="53.25" style="7" bestFit="1" customWidth="1"/>
    <col min="2052" max="2052" width="11.75" style="7" bestFit="1" customWidth="1"/>
    <col min="2053" max="2053" width="11.875" style="7" bestFit="1" customWidth="1"/>
    <col min="2054" max="2304" width="9" style="7"/>
    <col min="2305" max="2305" width="10.75" style="7" bestFit="1" customWidth="1"/>
    <col min="2306" max="2306" width="9" style="7" bestFit="1" customWidth="1"/>
    <col min="2307" max="2307" width="53.25" style="7" bestFit="1" customWidth="1"/>
    <col min="2308" max="2308" width="11.75" style="7" bestFit="1" customWidth="1"/>
    <col min="2309" max="2309" width="11.875" style="7" bestFit="1" customWidth="1"/>
    <col min="2310" max="2560" width="9" style="7"/>
    <col min="2561" max="2561" width="10.75" style="7" bestFit="1" customWidth="1"/>
    <col min="2562" max="2562" width="9" style="7" bestFit="1" customWidth="1"/>
    <col min="2563" max="2563" width="53.25" style="7" bestFit="1" customWidth="1"/>
    <col min="2564" max="2564" width="11.75" style="7" bestFit="1" customWidth="1"/>
    <col min="2565" max="2565" width="11.875" style="7" bestFit="1" customWidth="1"/>
    <col min="2566" max="2816" width="9" style="7"/>
    <col min="2817" max="2817" width="10.75" style="7" bestFit="1" customWidth="1"/>
    <col min="2818" max="2818" width="9" style="7" bestFit="1" customWidth="1"/>
    <col min="2819" max="2819" width="53.25" style="7" bestFit="1" customWidth="1"/>
    <col min="2820" max="2820" width="11.75" style="7" bestFit="1" customWidth="1"/>
    <col min="2821" max="2821" width="11.875" style="7" bestFit="1" customWidth="1"/>
    <col min="2822" max="3072" width="9" style="7"/>
    <col min="3073" max="3073" width="10.75" style="7" bestFit="1" customWidth="1"/>
    <col min="3074" max="3074" width="9" style="7" bestFit="1" customWidth="1"/>
    <col min="3075" max="3075" width="53.25" style="7" bestFit="1" customWidth="1"/>
    <col min="3076" max="3076" width="11.75" style="7" bestFit="1" customWidth="1"/>
    <col min="3077" max="3077" width="11.875" style="7" bestFit="1" customWidth="1"/>
    <col min="3078" max="3328" width="9" style="7"/>
    <col min="3329" max="3329" width="10.75" style="7" bestFit="1" customWidth="1"/>
    <col min="3330" max="3330" width="9" style="7" bestFit="1" customWidth="1"/>
    <col min="3331" max="3331" width="53.25" style="7" bestFit="1" customWidth="1"/>
    <col min="3332" max="3332" width="11.75" style="7" bestFit="1" customWidth="1"/>
    <col min="3333" max="3333" width="11.875" style="7" bestFit="1" customWidth="1"/>
    <col min="3334" max="3584" width="9" style="7"/>
    <col min="3585" max="3585" width="10.75" style="7" bestFit="1" customWidth="1"/>
    <col min="3586" max="3586" width="9" style="7" bestFit="1" customWidth="1"/>
    <col min="3587" max="3587" width="53.25" style="7" bestFit="1" customWidth="1"/>
    <col min="3588" max="3588" width="11.75" style="7" bestFit="1" customWidth="1"/>
    <col min="3589" max="3589" width="11.875" style="7" bestFit="1" customWidth="1"/>
    <col min="3590" max="3840" width="9" style="7"/>
    <col min="3841" max="3841" width="10.75" style="7" bestFit="1" customWidth="1"/>
    <col min="3842" max="3842" width="9" style="7" bestFit="1" customWidth="1"/>
    <col min="3843" max="3843" width="53.25" style="7" bestFit="1" customWidth="1"/>
    <col min="3844" max="3844" width="11.75" style="7" bestFit="1" customWidth="1"/>
    <col min="3845" max="3845" width="11.875" style="7" bestFit="1" customWidth="1"/>
    <col min="3846" max="4096" width="9" style="7"/>
    <col min="4097" max="4097" width="10.75" style="7" bestFit="1" customWidth="1"/>
    <col min="4098" max="4098" width="9" style="7" bestFit="1" customWidth="1"/>
    <col min="4099" max="4099" width="53.25" style="7" bestFit="1" customWidth="1"/>
    <col min="4100" max="4100" width="11.75" style="7" bestFit="1" customWidth="1"/>
    <col min="4101" max="4101" width="11.875" style="7" bestFit="1" customWidth="1"/>
    <col min="4102" max="4352" width="9" style="7"/>
    <col min="4353" max="4353" width="10.75" style="7" bestFit="1" customWidth="1"/>
    <col min="4354" max="4354" width="9" style="7" bestFit="1" customWidth="1"/>
    <col min="4355" max="4355" width="53.25" style="7" bestFit="1" customWidth="1"/>
    <col min="4356" max="4356" width="11.75" style="7" bestFit="1" customWidth="1"/>
    <col min="4357" max="4357" width="11.875" style="7" bestFit="1" customWidth="1"/>
    <col min="4358" max="4608" width="9" style="7"/>
    <col min="4609" max="4609" width="10.75" style="7" bestFit="1" customWidth="1"/>
    <col min="4610" max="4610" width="9" style="7" bestFit="1" customWidth="1"/>
    <col min="4611" max="4611" width="53.25" style="7" bestFit="1" customWidth="1"/>
    <col min="4612" max="4612" width="11.75" style="7" bestFit="1" customWidth="1"/>
    <col min="4613" max="4613" width="11.875" style="7" bestFit="1" customWidth="1"/>
    <col min="4614" max="4864" width="9" style="7"/>
    <col min="4865" max="4865" width="10.75" style="7" bestFit="1" customWidth="1"/>
    <col min="4866" max="4866" width="9" style="7" bestFit="1" customWidth="1"/>
    <col min="4867" max="4867" width="53.25" style="7" bestFit="1" customWidth="1"/>
    <col min="4868" max="4868" width="11.75" style="7" bestFit="1" customWidth="1"/>
    <col min="4869" max="4869" width="11.875" style="7" bestFit="1" customWidth="1"/>
    <col min="4870" max="5120" width="9" style="7"/>
    <col min="5121" max="5121" width="10.75" style="7" bestFit="1" customWidth="1"/>
    <col min="5122" max="5122" width="9" style="7" bestFit="1" customWidth="1"/>
    <col min="5123" max="5123" width="53.25" style="7" bestFit="1" customWidth="1"/>
    <col min="5124" max="5124" width="11.75" style="7" bestFit="1" customWidth="1"/>
    <col min="5125" max="5125" width="11.875" style="7" bestFit="1" customWidth="1"/>
    <col min="5126" max="5376" width="9" style="7"/>
    <col min="5377" max="5377" width="10.75" style="7" bestFit="1" customWidth="1"/>
    <col min="5378" max="5378" width="9" style="7" bestFit="1" customWidth="1"/>
    <col min="5379" max="5379" width="53.25" style="7" bestFit="1" customWidth="1"/>
    <col min="5380" max="5380" width="11.75" style="7" bestFit="1" customWidth="1"/>
    <col min="5381" max="5381" width="11.875" style="7" bestFit="1" customWidth="1"/>
    <col min="5382" max="5632" width="9" style="7"/>
    <col min="5633" max="5633" width="10.75" style="7" bestFit="1" customWidth="1"/>
    <col min="5634" max="5634" width="9" style="7" bestFit="1" customWidth="1"/>
    <col min="5635" max="5635" width="53.25" style="7" bestFit="1" customWidth="1"/>
    <col min="5636" max="5636" width="11.75" style="7" bestFit="1" customWidth="1"/>
    <col min="5637" max="5637" width="11.875" style="7" bestFit="1" customWidth="1"/>
    <col min="5638" max="5888" width="9" style="7"/>
    <col min="5889" max="5889" width="10.75" style="7" bestFit="1" customWidth="1"/>
    <col min="5890" max="5890" width="9" style="7" bestFit="1" customWidth="1"/>
    <col min="5891" max="5891" width="53.25" style="7" bestFit="1" customWidth="1"/>
    <col min="5892" max="5892" width="11.75" style="7" bestFit="1" customWidth="1"/>
    <col min="5893" max="5893" width="11.875" style="7" bestFit="1" customWidth="1"/>
    <col min="5894" max="6144" width="9" style="7"/>
    <col min="6145" max="6145" width="10.75" style="7" bestFit="1" customWidth="1"/>
    <col min="6146" max="6146" width="9" style="7" bestFit="1" customWidth="1"/>
    <col min="6147" max="6147" width="53.25" style="7" bestFit="1" customWidth="1"/>
    <col min="6148" max="6148" width="11.75" style="7" bestFit="1" customWidth="1"/>
    <col min="6149" max="6149" width="11.875" style="7" bestFit="1" customWidth="1"/>
    <col min="6150" max="6400" width="9" style="7"/>
    <col min="6401" max="6401" width="10.75" style="7" bestFit="1" customWidth="1"/>
    <col min="6402" max="6402" width="9" style="7" bestFit="1" customWidth="1"/>
    <col min="6403" max="6403" width="53.25" style="7" bestFit="1" customWidth="1"/>
    <col min="6404" max="6404" width="11.75" style="7" bestFit="1" customWidth="1"/>
    <col min="6405" max="6405" width="11.875" style="7" bestFit="1" customWidth="1"/>
    <col min="6406" max="6656" width="9" style="7"/>
    <col min="6657" max="6657" width="10.75" style="7" bestFit="1" customWidth="1"/>
    <col min="6658" max="6658" width="9" style="7" bestFit="1" customWidth="1"/>
    <col min="6659" max="6659" width="53.25" style="7" bestFit="1" customWidth="1"/>
    <col min="6660" max="6660" width="11.75" style="7" bestFit="1" customWidth="1"/>
    <col min="6661" max="6661" width="11.875" style="7" bestFit="1" customWidth="1"/>
    <col min="6662" max="6912" width="9" style="7"/>
    <col min="6913" max="6913" width="10.75" style="7" bestFit="1" customWidth="1"/>
    <col min="6914" max="6914" width="9" style="7" bestFit="1" customWidth="1"/>
    <col min="6915" max="6915" width="53.25" style="7" bestFit="1" customWidth="1"/>
    <col min="6916" max="6916" width="11.75" style="7" bestFit="1" customWidth="1"/>
    <col min="6917" max="6917" width="11.875" style="7" bestFit="1" customWidth="1"/>
    <col min="6918" max="7168" width="9" style="7"/>
    <col min="7169" max="7169" width="10.75" style="7" bestFit="1" customWidth="1"/>
    <col min="7170" max="7170" width="9" style="7" bestFit="1" customWidth="1"/>
    <col min="7171" max="7171" width="53.25" style="7" bestFit="1" customWidth="1"/>
    <col min="7172" max="7172" width="11.75" style="7" bestFit="1" customWidth="1"/>
    <col min="7173" max="7173" width="11.875" style="7" bestFit="1" customWidth="1"/>
    <col min="7174" max="7424" width="9" style="7"/>
    <col min="7425" max="7425" width="10.75" style="7" bestFit="1" customWidth="1"/>
    <col min="7426" max="7426" width="9" style="7" bestFit="1" customWidth="1"/>
    <col min="7427" max="7427" width="53.25" style="7" bestFit="1" customWidth="1"/>
    <col min="7428" max="7428" width="11.75" style="7" bestFit="1" customWidth="1"/>
    <col min="7429" max="7429" width="11.875" style="7" bestFit="1" customWidth="1"/>
    <col min="7430" max="7680" width="9" style="7"/>
    <col min="7681" max="7681" width="10.75" style="7" bestFit="1" customWidth="1"/>
    <col min="7682" max="7682" width="9" style="7" bestFit="1" customWidth="1"/>
    <col min="7683" max="7683" width="53.25" style="7" bestFit="1" customWidth="1"/>
    <col min="7684" max="7684" width="11.75" style="7" bestFit="1" customWidth="1"/>
    <col min="7685" max="7685" width="11.875" style="7" bestFit="1" customWidth="1"/>
    <col min="7686" max="7936" width="9" style="7"/>
    <col min="7937" max="7937" width="10.75" style="7" bestFit="1" customWidth="1"/>
    <col min="7938" max="7938" width="9" style="7" bestFit="1" customWidth="1"/>
    <col min="7939" max="7939" width="53.25" style="7" bestFit="1" customWidth="1"/>
    <col min="7940" max="7940" width="11.75" style="7" bestFit="1" customWidth="1"/>
    <col min="7941" max="7941" width="11.875" style="7" bestFit="1" customWidth="1"/>
    <col min="7942" max="8192" width="9" style="7"/>
    <col min="8193" max="8193" width="10.75" style="7" bestFit="1" customWidth="1"/>
    <col min="8194" max="8194" width="9" style="7" bestFit="1" customWidth="1"/>
    <col min="8195" max="8195" width="53.25" style="7" bestFit="1" customWidth="1"/>
    <col min="8196" max="8196" width="11.75" style="7" bestFit="1" customWidth="1"/>
    <col min="8197" max="8197" width="11.875" style="7" bestFit="1" customWidth="1"/>
    <col min="8198" max="8448" width="9" style="7"/>
    <col min="8449" max="8449" width="10.75" style="7" bestFit="1" customWidth="1"/>
    <col min="8450" max="8450" width="9" style="7" bestFit="1" customWidth="1"/>
    <col min="8451" max="8451" width="53.25" style="7" bestFit="1" customWidth="1"/>
    <col min="8452" max="8452" width="11.75" style="7" bestFit="1" customWidth="1"/>
    <col min="8453" max="8453" width="11.875" style="7" bestFit="1" customWidth="1"/>
    <col min="8454" max="8704" width="9" style="7"/>
    <col min="8705" max="8705" width="10.75" style="7" bestFit="1" customWidth="1"/>
    <col min="8706" max="8706" width="9" style="7" bestFit="1" customWidth="1"/>
    <col min="8707" max="8707" width="53.25" style="7" bestFit="1" customWidth="1"/>
    <col min="8708" max="8708" width="11.75" style="7" bestFit="1" customWidth="1"/>
    <col min="8709" max="8709" width="11.875" style="7" bestFit="1" customWidth="1"/>
    <col min="8710" max="8960" width="9" style="7"/>
    <col min="8961" max="8961" width="10.75" style="7" bestFit="1" customWidth="1"/>
    <col min="8962" max="8962" width="9" style="7" bestFit="1" customWidth="1"/>
    <col min="8963" max="8963" width="53.25" style="7" bestFit="1" customWidth="1"/>
    <col min="8964" max="8964" width="11.75" style="7" bestFit="1" customWidth="1"/>
    <col min="8965" max="8965" width="11.875" style="7" bestFit="1" customWidth="1"/>
    <col min="8966" max="9216" width="9" style="7"/>
    <col min="9217" max="9217" width="10.75" style="7" bestFit="1" customWidth="1"/>
    <col min="9218" max="9218" width="9" style="7" bestFit="1" customWidth="1"/>
    <col min="9219" max="9219" width="53.25" style="7" bestFit="1" customWidth="1"/>
    <col min="9220" max="9220" width="11.75" style="7" bestFit="1" customWidth="1"/>
    <col min="9221" max="9221" width="11.875" style="7" bestFit="1" customWidth="1"/>
    <col min="9222" max="9472" width="9" style="7"/>
    <col min="9473" max="9473" width="10.75" style="7" bestFit="1" customWidth="1"/>
    <col min="9474" max="9474" width="9" style="7" bestFit="1" customWidth="1"/>
    <col min="9475" max="9475" width="53.25" style="7" bestFit="1" customWidth="1"/>
    <col min="9476" max="9476" width="11.75" style="7" bestFit="1" customWidth="1"/>
    <col min="9477" max="9477" width="11.875" style="7" bestFit="1" customWidth="1"/>
    <col min="9478" max="9728" width="9" style="7"/>
    <col min="9729" max="9729" width="10.75" style="7" bestFit="1" customWidth="1"/>
    <col min="9730" max="9730" width="9" style="7" bestFit="1" customWidth="1"/>
    <col min="9731" max="9731" width="53.25" style="7" bestFit="1" customWidth="1"/>
    <col min="9732" max="9732" width="11.75" style="7" bestFit="1" customWidth="1"/>
    <col min="9733" max="9733" width="11.875" style="7" bestFit="1" customWidth="1"/>
    <col min="9734" max="9984" width="9" style="7"/>
    <col min="9985" max="9985" width="10.75" style="7" bestFit="1" customWidth="1"/>
    <col min="9986" max="9986" width="9" style="7" bestFit="1" customWidth="1"/>
    <col min="9987" max="9987" width="53.25" style="7" bestFit="1" customWidth="1"/>
    <col min="9988" max="9988" width="11.75" style="7" bestFit="1" customWidth="1"/>
    <col min="9989" max="9989" width="11.875" style="7" bestFit="1" customWidth="1"/>
    <col min="9990" max="10240" width="9" style="7"/>
    <col min="10241" max="10241" width="10.75" style="7" bestFit="1" customWidth="1"/>
    <col min="10242" max="10242" width="9" style="7" bestFit="1" customWidth="1"/>
    <col min="10243" max="10243" width="53.25" style="7" bestFit="1" customWidth="1"/>
    <col min="10244" max="10244" width="11.75" style="7" bestFit="1" customWidth="1"/>
    <col min="10245" max="10245" width="11.875" style="7" bestFit="1" customWidth="1"/>
    <col min="10246" max="10496" width="9" style="7"/>
    <col min="10497" max="10497" width="10.75" style="7" bestFit="1" customWidth="1"/>
    <col min="10498" max="10498" width="9" style="7" bestFit="1" customWidth="1"/>
    <col min="10499" max="10499" width="53.25" style="7" bestFit="1" customWidth="1"/>
    <col min="10500" max="10500" width="11.75" style="7" bestFit="1" customWidth="1"/>
    <col min="10501" max="10501" width="11.875" style="7" bestFit="1" customWidth="1"/>
    <col min="10502" max="10752" width="9" style="7"/>
    <col min="10753" max="10753" width="10.75" style="7" bestFit="1" customWidth="1"/>
    <col min="10754" max="10754" width="9" style="7" bestFit="1" customWidth="1"/>
    <col min="10755" max="10755" width="53.25" style="7" bestFit="1" customWidth="1"/>
    <col min="10756" max="10756" width="11.75" style="7" bestFit="1" customWidth="1"/>
    <col min="10757" max="10757" width="11.875" style="7" bestFit="1" customWidth="1"/>
    <col min="10758" max="11008" width="9" style="7"/>
    <col min="11009" max="11009" width="10.75" style="7" bestFit="1" customWidth="1"/>
    <col min="11010" max="11010" width="9" style="7" bestFit="1" customWidth="1"/>
    <col min="11011" max="11011" width="53.25" style="7" bestFit="1" customWidth="1"/>
    <col min="11012" max="11012" width="11.75" style="7" bestFit="1" customWidth="1"/>
    <col min="11013" max="11013" width="11.875" style="7" bestFit="1" customWidth="1"/>
    <col min="11014" max="11264" width="9" style="7"/>
    <col min="11265" max="11265" width="10.75" style="7" bestFit="1" customWidth="1"/>
    <col min="11266" max="11266" width="9" style="7" bestFit="1" customWidth="1"/>
    <col min="11267" max="11267" width="53.25" style="7" bestFit="1" customWidth="1"/>
    <col min="11268" max="11268" width="11.75" style="7" bestFit="1" customWidth="1"/>
    <col min="11269" max="11269" width="11.875" style="7" bestFit="1" customWidth="1"/>
    <col min="11270" max="11520" width="9" style="7"/>
    <col min="11521" max="11521" width="10.75" style="7" bestFit="1" customWidth="1"/>
    <col min="11522" max="11522" width="9" style="7" bestFit="1" customWidth="1"/>
    <col min="11523" max="11523" width="53.25" style="7" bestFit="1" customWidth="1"/>
    <col min="11524" max="11524" width="11.75" style="7" bestFit="1" customWidth="1"/>
    <col min="11525" max="11525" width="11.875" style="7" bestFit="1" customWidth="1"/>
    <col min="11526" max="11776" width="9" style="7"/>
    <col min="11777" max="11777" width="10.75" style="7" bestFit="1" customWidth="1"/>
    <col min="11778" max="11778" width="9" style="7" bestFit="1" customWidth="1"/>
    <col min="11779" max="11779" width="53.25" style="7" bestFit="1" customWidth="1"/>
    <col min="11780" max="11780" width="11.75" style="7" bestFit="1" customWidth="1"/>
    <col min="11781" max="11781" width="11.875" style="7" bestFit="1" customWidth="1"/>
    <col min="11782" max="12032" width="9" style="7"/>
    <col min="12033" max="12033" width="10.75" style="7" bestFit="1" customWidth="1"/>
    <col min="12034" max="12034" width="9" style="7" bestFit="1" customWidth="1"/>
    <col min="12035" max="12035" width="53.25" style="7" bestFit="1" customWidth="1"/>
    <col min="12036" max="12036" width="11.75" style="7" bestFit="1" customWidth="1"/>
    <col min="12037" max="12037" width="11.875" style="7" bestFit="1" customWidth="1"/>
    <col min="12038" max="12288" width="9" style="7"/>
    <col min="12289" max="12289" width="10.75" style="7" bestFit="1" customWidth="1"/>
    <col min="12290" max="12290" width="9" style="7" bestFit="1" customWidth="1"/>
    <col min="12291" max="12291" width="53.25" style="7" bestFit="1" customWidth="1"/>
    <col min="12292" max="12292" width="11.75" style="7" bestFit="1" customWidth="1"/>
    <col min="12293" max="12293" width="11.875" style="7" bestFit="1" customWidth="1"/>
    <col min="12294" max="12544" width="9" style="7"/>
    <col min="12545" max="12545" width="10.75" style="7" bestFit="1" customWidth="1"/>
    <col min="12546" max="12546" width="9" style="7" bestFit="1" customWidth="1"/>
    <col min="12547" max="12547" width="53.25" style="7" bestFit="1" customWidth="1"/>
    <col min="12548" max="12548" width="11.75" style="7" bestFit="1" customWidth="1"/>
    <col min="12549" max="12549" width="11.875" style="7" bestFit="1" customWidth="1"/>
    <col min="12550" max="12800" width="9" style="7"/>
    <col min="12801" max="12801" width="10.75" style="7" bestFit="1" customWidth="1"/>
    <col min="12802" max="12802" width="9" style="7" bestFit="1" customWidth="1"/>
    <col min="12803" max="12803" width="53.25" style="7" bestFit="1" customWidth="1"/>
    <col min="12804" max="12804" width="11.75" style="7" bestFit="1" customWidth="1"/>
    <col min="12805" max="12805" width="11.875" style="7" bestFit="1" customWidth="1"/>
    <col min="12806" max="13056" width="9" style="7"/>
    <col min="13057" max="13057" width="10.75" style="7" bestFit="1" customWidth="1"/>
    <col min="13058" max="13058" width="9" style="7" bestFit="1" customWidth="1"/>
    <col min="13059" max="13059" width="53.25" style="7" bestFit="1" customWidth="1"/>
    <col min="13060" max="13060" width="11.75" style="7" bestFit="1" customWidth="1"/>
    <col min="13061" max="13061" width="11.875" style="7" bestFit="1" customWidth="1"/>
    <col min="13062" max="13312" width="9" style="7"/>
    <col min="13313" max="13313" width="10.75" style="7" bestFit="1" customWidth="1"/>
    <col min="13314" max="13314" width="9" style="7" bestFit="1" customWidth="1"/>
    <col min="13315" max="13315" width="53.25" style="7" bestFit="1" customWidth="1"/>
    <col min="13316" max="13316" width="11.75" style="7" bestFit="1" customWidth="1"/>
    <col min="13317" max="13317" width="11.875" style="7" bestFit="1" customWidth="1"/>
    <col min="13318" max="13568" width="9" style="7"/>
    <col min="13569" max="13569" width="10.75" style="7" bestFit="1" customWidth="1"/>
    <col min="13570" max="13570" width="9" style="7" bestFit="1" customWidth="1"/>
    <col min="13571" max="13571" width="53.25" style="7" bestFit="1" customWidth="1"/>
    <col min="13572" max="13572" width="11.75" style="7" bestFit="1" customWidth="1"/>
    <col min="13573" max="13573" width="11.875" style="7" bestFit="1" customWidth="1"/>
    <col min="13574" max="13824" width="9" style="7"/>
    <col min="13825" max="13825" width="10.75" style="7" bestFit="1" customWidth="1"/>
    <col min="13826" max="13826" width="9" style="7" bestFit="1" customWidth="1"/>
    <col min="13827" max="13827" width="53.25" style="7" bestFit="1" customWidth="1"/>
    <col min="13828" max="13828" width="11.75" style="7" bestFit="1" customWidth="1"/>
    <col min="13829" max="13829" width="11.875" style="7" bestFit="1" customWidth="1"/>
    <col min="13830" max="14080" width="9" style="7"/>
    <col min="14081" max="14081" width="10.75" style="7" bestFit="1" customWidth="1"/>
    <col min="14082" max="14082" width="9" style="7" bestFit="1" customWidth="1"/>
    <col min="14083" max="14083" width="53.25" style="7" bestFit="1" customWidth="1"/>
    <col min="14084" max="14084" width="11.75" style="7" bestFit="1" customWidth="1"/>
    <col min="14085" max="14085" width="11.875" style="7" bestFit="1" customWidth="1"/>
    <col min="14086" max="14336" width="9" style="7"/>
    <col min="14337" max="14337" width="10.75" style="7" bestFit="1" customWidth="1"/>
    <col min="14338" max="14338" width="9" style="7" bestFit="1" customWidth="1"/>
    <col min="14339" max="14339" width="53.25" style="7" bestFit="1" customWidth="1"/>
    <col min="14340" max="14340" width="11.75" style="7" bestFit="1" customWidth="1"/>
    <col min="14341" max="14341" width="11.875" style="7" bestFit="1" customWidth="1"/>
    <col min="14342" max="14592" width="9" style="7"/>
    <col min="14593" max="14593" width="10.75" style="7" bestFit="1" customWidth="1"/>
    <col min="14594" max="14594" width="9" style="7" bestFit="1" customWidth="1"/>
    <col min="14595" max="14595" width="53.25" style="7" bestFit="1" customWidth="1"/>
    <col min="14596" max="14596" width="11.75" style="7" bestFit="1" customWidth="1"/>
    <col min="14597" max="14597" width="11.875" style="7" bestFit="1" customWidth="1"/>
    <col min="14598" max="14848" width="9" style="7"/>
    <col min="14849" max="14849" width="10.75" style="7" bestFit="1" customWidth="1"/>
    <col min="14850" max="14850" width="9" style="7" bestFit="1" customWidth="1"/>
    <col min="14851" max="14851" width="53.25" style="7" bestFit="1" customWidth="1"/>
    <col min="14852" max="14852" width="11.75" style="7" bestFit="1" customWidth="1"/>
    <col min="14853" max="14853" width="11.875" style="7" bestFit="1" customWidth="1"/>
    <col min="14854" max="15104" width="9" style="7"/>
    <col min="15105" max="15105" width="10.75" style="7" bestFit="1" customWidth="1"/>
    <col min="15106" max="15106" width="9" style="7" bestFit="1" customWidth="1"/>
    <col min="15107" max="15107" width="53.25" style="7" bestFit="1" customWidth="1"/>
    <col min="15108" max="15108" width="11.75" style="7" bestFit="1" customWidth="1"/>
    <col min="15109" max="15109" width="11.875" style="7" bestFit="1" customWidth="1"/>
    <col min="15110" max="15360" width="9" style="7"/>
    <col min="15361" max="15361" width="10.75" style="7" bestFit="1" customWidth="1"/>
    <col min="15362" max="15362" width="9" style="7" bestFit="1" customWidth="1"/>
    <col min="15363" max="15363" width="53.25" style="7" bestFit="1" customWidth="1"/>
    <col min="15364" max="15364" width="11.75" style="7" bestFit="1" customWidth="1"/>
    <col min="15365" max="15365" width="11.875" style="7" bestFit="1" customWidth="1"/>
    <col min="15366" max="15616" width="9" style="7"/>
    <col min="15617" max="15617" width="10.75" style="7" bestFit="1" customWidth="1"/>
    <col min="15618" max="15618" width="9" style="7" bestFit="1" customWidth="1"/>
    <col min="15619" max="15619" width="53.25" style="7" bestFit="1" customWidth="1"/>
    <col min="15620" max="15620" width="11.75" style="7" bestFit="1" customWidth="1"/>
    <col min="15621" max="15621" width="11.875" style="7" bestFit="1" customWidth="1"/>
    <col min="15622" max="15872" width="9" style="7"/>
    <col min="15873" max="15873" width="10.75" style="7" bestFit="1" customWidth="1"/>
    <col min="15874" max="15874" width="9" style="7" bestFit="1" customWidth="1"/>
    <col min="15875" max="15875" width="53.25" style="7" bestFit="1" customWidth="1"/>
    <col min="15876" max="15876" width="11.75" style="7" bestFit="1" customWidth="1"/>
    <col min="15877" max="15877" width="11.875" style="7" bestFit="1" customWidth="1"/>
    <col min="15878" max="16128" width="9" style="7"/>
    <col min="16129" max="16129" width="10.75" style="7" bestFit="1" customWidth="1"/>
    <col min="16130" max="16130" width="9" style="7" bestFit="1" customWidth="1"/>
    <col min="16131" max="16131" width="53.25" style="7" bestFit="1" customWidth="1"/>
    <col min="16132" max="16132" width="11.75" style="7" bestFit="1" customWidth="1"/>
    <col min="16133" max="16133" width="11.875" style="7" bestFit="1" customWidth="1"/>
    <col min="16134" max="16384" width="9" style="7"/>
  </cols>
  <sheetData>
    <row r="1" spans="1:11" ht="15" x14ac:dyDescent="0.25">
      <c r="B1" s="15" t="s">
        <v>191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">
      <c r="A2" s="7" t="s">
        <v>172</v>
      </c>
      <c r="B2" s="7" t="s">
        <v>173</v>
      </c>
      <c r="C2" s="7" t="s">
        <v>0</v>
      </c>
      <c r="D2" s="7" t="s">
        <v>1</v>
      </c>
      <c r="E2" s="7" t="s">
        <v>2</v>
      </c>
    </row>
    <row r="3" spans="1:11" ht="15" x14ac:dyDescent="0.25">
      <c r="A3" s="1">
        <v>10</v>
      </c>
      <c r="B3" s="1">
        <v>0</v>
      </c>
      <c r="C3" s="9" t="s">
        <v>3</v>
      </c>
    </row>
    <row r="4" spans="1:11" x14ac:dyDescent="0.2">
      <c r="A4" s="7">
        <v>11</v>
      </c>
      <c r="B4" s="7">
        <v>1</v>
      </c>
      <c r="C4" s="10" t="s">
        <v>4</v>
      </c>
      <c r="D4" s="7">
        <v>0</v>
      </c>
      <c r="E4" s="7">
        <v>0</v>
      </c>
    </row>
    <row r="5" spans="1:11" ht="15" x14ac:dyDescent="0.25">
      <c r="A5" s="1">
        <v>20</v>
      </c>
      <c r="B5" s="1">
        <v>2</v>
      </c>
      <c r="C5" s="9" t="s">
        <v>5</v>
      </c>
      <c r="D5" s="1">
        <v>0</v>
      </c>
      <c r="E5" s="1">
        <v>0</v>
      </c>
    </row>
    <row r="6" spans="1:11" ht="15" x14ac:dyDescent="0.25">
      <c r="A6" s="1">
        <v>22</v>
      </c>
      <c r="B6" s="1">
        <v>0</v>
      </c>
      <c r="C6" s="9" t="s">
        <v>6</v>
      </c>
    </row>
    <row r="7" spans="1:11" x14ac:dyDescent="0.2">
      <c r="A7" s="7">
        <v>25</v>
      </c>
      <c r="B7" s="7">
        <v>1</v>
      </c>
      <c r="C7" s="10" t="s">
        <v>165</v>
      </c>
      <c r="D7" s="7">
        <f>5200/1000</f>
        <v>5.2</v>
      </c>
      <c r="E7" s="7">
        <v>0</v>
      </c>
    </row>
    <row r="8" spans="1:11" ht="15" x14ac:dyDescent="0.25">
      <c r="A8" s="1">
        <v>27</v>
      </c>
      <c r="B8" s="1">
        <v>2</v>
      </c>
      <c r="C8" s="9" t="s">
        <v>8</v>
      </c>
      <c r="D8" s="1">
        <v>0</v>
      </c>
      <c r="E8" s="1">
        <v>0</v>
      </c>
    </row>
    <row r="9" spans="1:11" ht="15" x14ac:dyDescent="0.25">
      <c r="A9" s="1">
        <v>30</v>
      </c>
      <c r="B9" s="1">
        <v>0</v>
      </c>
      <c r="C9" s="9" t="s">
        <v>9</v>
      </c>
    </row>
    <row r="10" spans="1:11" x14ac:dyDescent="0.2">
      <c r="A10" s="7">
        <v>31</v>
      </c>
      <c r="B10" s="7">
        <v>1</v>
      </c>
      <c r="C10" s="10" t="s">
        <v>10</v>
      </c>
      <c r="D10" s="7">
        <v>0</v>
      </c>
      <c r="E10" s="7">
        <v>0</v>
      </c>
    </row>
    <row r="11" spans="1:11" x14ac:dyDescent="0.2">
      <c r="A11" s="7">
        <v>32</v>
      </c>
      <c r="B11" s="7">
        <v>1</v>
      </c>
      <c r="C11" s="10" t="s">
        <v>11</v>
      </c>
      <c r="D11" s="7">
        <v>0</v>
      </c>
      <c r="E11" s="7">
        <v>0</v>
      </c>
    </row>
    <row r="12" spans="1:11" x14ac:dyDescent="0.2">
      <c r="A12" s="7">
        <v>33</v>
      </c>
      <c r="B12" s="7">
        <v>1</v>
      </c>
      <c r="C12" s="10" t="s">
        <v>12</v>
      </c>
      <c r="D12" s="7">
        <v>0</v>
      </c>
      <c r="E12" s="7">
        <v>0</v>
      </c>
    </row>
    <row r="13" spans="1:11" ht="15" x14ac:dyDescent="0.25">
      <c r="A13" s="1">
        <v>40</v>
      </c>
      <c r="B13" s="1">
        <v>2</v>
      </c>
      <c r="C13" s="9" t="s">
        <v>13</v>
      </c>
      <c r="D13" s="1">
        <v>0</v>
      </c>
      <c r="E13" s="1">
        <v>0</v>
      </c>
    </row>
    <row r="14" spans="1:11" ht="15" x14ac:dyDescent="0.25">
      <c r="A14" s="1">
        <v>50</v>
      </c>
      <c r="B14" s="1">
        <v>0</v>
      </c>
      <c r="C14" s="9" t="s">
        <v>14</v>
      </c>
    </row>
    <row r="15" spans="1:11" x14ac:dyDescent="0.2">
      <c r="A15" s="7">
        <v>61</v>
      </c>
      <c r="B15" s="7">
        <v>1</v>
      </c>
      <c r="C15" s="10" t="s">
        <v>10</v>
      </c>
      <c r="D15" s="7">
        <v>0</v>
      </c>
      <c r="E15" s="7">
        <v>0</v>
      </c>
    </row>
    <row r="16" spans="1:11" x14ac:dyDescent="0.2">
      <c r="A16" s="7">
        <v>62</v>
      </c>
      <c r="B16" s="7">
        <v>1</v>
      </c>
      <c r="C16" s="10" t="s">
        <v>11</v>
      </c>
      <c r="D16" s="7">
        <v>0</v>
      </c>
      <c r="E16" s="7">
        <v>0</v>
      </c>
    </row>
    <row r="17" spans="1:5" x14ac:dyDescent="0.2">
      <c r="A17" s="7">
        <v>63</v>
      </c>
      <c r="B17" s="7">
        <v>1</v>
      </c>
      <c r="C17" s="10" t="s">
        <v>12</v>
      </c>
      <c r="D17" s="7">
        <v>0</v>
      </c>
      <c r="E17" s="7">
        <v>0</v>
      </c>
    </row>
    <row r="18" spans="1:5" ht="15" x14ac:dyDescent="0.25">
      <c r="A18" s="1">
        <v>100</v>
      </c>
      <c r="B18" s="1">
        <v>2</v>
      </c>
      <c r="C18" s="9" t="s">
        <v>15</v>
      </c>
      <c r="D18" s="1">
        <v>0</v>
      </c>
      <c r="E18" s="1">
        <v>0</v>
      </c>
    </row>
    <row r="19" spans="1:5" ht="15" x14ac:dyDescent="0.25">
      <c r="A19" s="1">
        <v>110</v>
      </c>
      <c r="B19" s="1">
        <v>0</v>
      </c>
      <c r="C19" s="9" t="s">
        <v>16</v>
      </c>
    </row>
    <row r="20" spans="1:5" ht="15" x14ac:dyDescent="0.25">
      <c r="A20" s="1">
        <v>120</v>
      </c>
      <c r="B20" s="1">
        <v>0</v>
      </c>
      <c r="C20" s="9" t="s">
        <v>17</v>
      </c>
    </row>
    <row r="21" spans="1:5" x14ac:dyDescent="0.2">
      <c r="A21" s="7">
        <v>121</v>
      </c>
      <c r="B21" s="7">
        <v>1</v>
      </c>
      <c r="C21" s="10" t="s">
        <v>18</v>
      </c>
      <c r="D21" s="7">
        <v>0</v>
      </c>
      <c r="E21" s="7">
        <v>0</v>
      </c>
    </row>
    <row r="22" spans="1:5" ht="15" x14ac:dyDescent="0.25">
      <c r="A22" s="1">
        <v>130</v>
      </c>
      <c r="B22" s="1">
        <v>2</v>
      </c>
      <c r="C22" s="9" t="s">
        <v>19</v>
      </c>
      <c r="D22" s="1">
        <v>0</v>
      </c>
      <c r="E22" s="1">
        <v>0</v>
      </c>
    </row>
    <row r="23" spans="1:5" ht="15" x14ac:dyDescent="0.25">
      <c r="A23" s="1">
        <v>140</v>
      </c>
      <c r="B23" s="1">
        <v>0</v>
      </c>
      <c r="C23" s="9" t="s">
        <v>20</v>
      </c>
    </row>
    <row r="24" spans="1:5" x14ac:dyDescent="0.2">
      <c r="A24" s="7">
        <v>171</v>
      </c>
      <c r="B24" s="7">
        <v>1</v>
      </c>
      <c r="C24" s="10" t="s">
        <v>139</v>
      </c>
      <c r="D24" s="7">
        <v>9.89</v>
      </c>
      <c r="E24" s="7">
        <v>0</v>
      </c>
    </row>
    <row r="25" spans="1:5" x14ac:dyDescent="0.2">
      <c r="A25" s="7">
        <v>171</v>
      </c>
      <c r="B25" s="7">
        <v>1</v>
      </c>
      <c r="C25" s="10" t="s">
        <v>146</v>
      </c>
      <c r="D25" s="7">
        <v>7.21</v>
      </c>
      <c r="E25" s="7">
        <v>0</v>
      </c>
    </row>
    <row r="26" spans="1:5" x14ac:dyDescent="0.2">
      <c r="A26" s="7">
        <v>171</v>
      </c>
      <c r="B26" s="7">
        <v>1</v>
      </c>
      <c r="C26" s="10" t="s">
        <v>147</v>
      </c>
      <c r="D26" s="7">
        <v>37.85</v>
      </c>
      <c r="E26" s="7">
        <v>0</v>
      </c>
    </row>
    <row r="27" spans="1:5" x14ac:dyDescent="0.2">
      <c r="A27" s="7">
        <v>171</v>
      </c>
      <c r="B27" s="7">
        <v>1</v>
      </c>
      <c r="C27" s="10" t="s">
        <v>148</v>
      </c>
      <c r="D27" s="7">
        <v>40.67</v>
      </c>
      <c r="E27" s="7">
        <v>0</v>
      </c>
    </row>
    <row r="28" spans="1:5" x14ac:dyDescent="0.2">
      <c r="A28" s="7">
        <v>171</v>
      </c>
      <c r="B28" s="7">
        <v>1</v>
      </c>
      <c r="C28" s="10" t="s">
        <v>149</v>
      </c>
      <c r="D28" s="7">
        <v>27.61</v>
      </c>
      <c r="E28" s="7">
        <v>0</v>
      </c>
    </row>
    <row r="29" spans="1:5" ht="15" x14ac:dyDescent="0.25">
      <c r="A29" s="1">
        <v>180</v>
      </c>
      <c r="B29" s="1">
        <v>2</v>
      </c>
      <c r="C29" s="9" t="s">
        <v>21</v>
      </c>
      <c r="D29" s="1">
        <v>123.23</v>
      </c>
      <c r="E29" s="1">
        <v>0</v>
      </c>
    </row>
    <row r="30" spans="1:5" ht="15" x14ac:dyDescent="0.25">
      <c r="A30" s="1">
        <v>190</v>
      </c>
      <c r="B30" s="1">
        <v>2</v>
      </c>
      <c r="C30" s="9" t="s">
        <v>22</v>
      </c>
      <c r="D30" s="1">
        <v>123.23</v>
      </c>
      <c r="E30" s="1">
        <v>0</v>
      </c>
    </row>
    <row r="31" spans="1:5" ht="15" x14ac:dyDescent="0.25">
      <c r="A31" s="1">
        <v>191</v>
      </c>
      <c r="B31" s="1">
        <v>0</v>
      </c>
      <c r="C31" s="9" t="s">
        <v>23</v>
      </c>
    </row>
    <row r="32" spans="1:5" ht="15" x14ac:dyDescent="0.25">
      <c r="A32" s="1">
        <v>192</v>
      </c>
      <c r="B32" s="1">
        <v>0</v>
      </c>
      <c r="C32" s="9" t="s">
        <v>24</v>
      </c>
    </row>
    <row r="33" spans="1:5" x14ac:dyDescent="0.2">
      <c r="A33" s="7">
        <v>193</v>
      </c>
      <c r="B33" s="7">
        <v>1</v>
      </c>
      <c r="C33" s="10" t="s">
        <v>174</v>
      </c>
      <c r="D33" s="7">
        <v>13.72</v>
      </c>
      <c r="E33" s="7">
        <v>0</v>
      </c>
    </row>
    <row r="34" spans="1:5" x14ac:dyDescent="0.2">
      <c r="A34" s="7">
        <v>193</v>
      </c>
      <c r="B34" s="7">
        <v>1</v>
      </c>
      <c r="C34" s="10" t="s">
        <v>25</v>
      </c>
      <c r="D34" s="7">
        <v>9.1300000000000008</v>
      </c>
      <c r="E34" s="7">
        <v>0</v>
      </c>
    </row>
    <row r="35" spans="1:5" x14ac:dyDescent="0.2">
      <c r="A35" s="7">
        <v>193</v>
      </c>
      <c r="B35" s="7">
        <v>1</v>
      </c>
      <c r="C35" s="10" t="s">
        <v>175</v>
      </c>
      <c r="D35" s="7">
        <v>156.65</v>
      </c>
      <c r="E35" s="7">
        <v>0.01</v>
      </c>
    </row>
    <row r="36" spans="1:5" x14ac:dyDescent="0.2">
      <c r="A36" s="7">
        <v>193</v>
      </c>
      <c r="B36" s="7">
        <v>1</v>
      </c>
      <c r="C36" s="10" t="s">
        <v>176</v>
      </c>
      <c r="D36" s="7">
        <v>89.68</v>
      </c>
      <c r="E36" s="7">
        <v>0</v>
      </c>
    </row>
    <row r="37" spans="1:5" x14ac:dyDescent="0.2">
      <c r="A37" s="7">
        <v>193</v>
      </c>
      <c r="B37" s="7">
        <v>1</v>
      </c>
      <c r="C37" s="10" t="s">
        <v>177</v>
      </c>
      <c r="D37" s="7">
        <v>3.81</v>
      </c>
      <c r="E37" s="7">
        <v>0</v>
      </c>
    </row>
    <row r="38" spans="1:5" x14ac:dyDescent="0.2">
      <c r="A38" s="7">
        <v>193</v>
      </c>
      <c r="B38" s="7">
        <v>1</v>
      </c>
      <c r="C38" s="10" t="s">
        <v>178</v>
      </c>
      <c r="D38" s="7">
        <v>57.12</v>
      </c>
      <c r="E38" s="7">
        <v>0</v>
      </c>
    </row>
    <row r="39" spans="1:5" x14ac:dyDescent="0.2">
      <c r="A39" s="7">
        <v>193</v>
      </c>
      <c r="B39" s="7">
        <v>1</v>
      </c>
      <c r="C39" s="10" t="s">
        <v>192</v>
      </c>
      <c r="D39" s="7">
        <v>12.21</v>
      </c>
      <c r="E39" s="7">
        <v>0</v>
      </c>
    </row>
    <row r="40" spans="1:5" x14ac:dyDescent="0.2">
      <c r="A40" s="7">
        <v>193</v>
      </c>
      <c r="B40" s="7">
        <v>1</v>
      </c>
      <c r="C40" s="10" t="s">
        <v>179</v>
      </c>
      <c r="D40" s="7">
        <v>7.25</v>
      </c>
      <c r="E40" s="7">
        <v>0</v>
      </c>
    </row>
    <row r="41" spans="1:5" x14ac:dyDescent="0.2">
      <c r="A41" s="7">
        <v>193</v>
      </c>
      <c r="B41" s="7">
        <v>1</v>
      </c>
      <c r="C41" s="10" t="s">
        <v>26</v>
      </c>
      <c r="D41" s="7">
        <v>366.81</v>
      </c>
      <c r="E41" s="7">
        <v>0.01</v>
      </c>
    </row>
    <row r="42" spans="1:5" ht="15" x14ac:dyDescent="0.25">
      <c r="A42" s="1">
        <v>194</v>
      </c>
      <c r="B42" s="1">
        <v>2</v>
      </c>
      <c r="C42" s="9" t="s">
        <v>27</v>
      </c>
      <c r="D42" s="1">
        <v>716.38</v>
      </c>
      <c r="E42" s="1">
        <v>0.02</v>
      </c>
    </row>
    <row r="43" spans="1:5" ht="15" x14ac:dyDescent="0.25">
      <c r="A43" s="1">
        <v>195</v>
      </c>
      <c r="B43" s="1">
        <v>0</v>
      </c>
      <c r="C43" s="9" t="s">
        <v>28</v>
      </c>
    </row>
    <row r="44" spans="1:5" x14ac:dyDescent="0.2">
      <c r="A44" s="7">
        <v>196</v>
      </c>
      <c r="B44" s="7">
        <v>1</v>
      </c>
      <c r="C44" s="10" t="s">
        <v>29</v>
      </c>
      <c r="D44" s="7">
        <v>3.53</v>
      </c>
      <c r="E44" s="7">
        <v>0</v>
      </c>
    </row>
    <row r="45" spans="1:5" x14ac:dyDescent="0.2">
      <c r="A45" s="7">
        <v>196</v>
      </c>
      <c r="B45" s="7">
        <v>1</v>
      </c>
      <c r="C45" s="10" t="s">
        <v>30</v>
      </c>
      <c r="D45" s="7">
        <v>2.52</v>
      </c>
      <c r="E45" s="7">
        <v>0</v>
      </c>
    </row>
    <row r="46" spans="1:5" x14ac:dyDescent="0.2">
      <c r="A46" s="7">
        <v>196</v>
      </c>
      <c r="B46" s="7">
        <v>1</v>
      </c>
      <c r="C46" s="10" t="s">
        <v>32</v>
      </c>
      <c r="D46" s="7">
        <v>14.02</v>
      </c>
      <c r="E46" s="7">
        <v>0</v>
      </c>
    </row>
    <row r="47" spans="1:5" x14ac:dyDescent="0.2">
      <c r="A47" s="7">
        <v>196</v>
      </c>
      <c r="B47" s="7">
        <v>1</v>
      </c>
      <c r="C47" s="10" t="s">
        <v>33</v>
      </c>
      <c r="D47" s="7">
        <v>6.32</v>
      </c>
      <c r="E47" s="7">
        <v>0</v>
      </c>
    </row>
    <row r="48" spans="1:5" x14ac:dyDescent="0.2">
      <c r="A48" s="7">
        <v>196</v>
      </c>
      <c r="B48" s="7">
        <v>1</v>
      </c>
      <c r="C48" s="10" t="s">
        <v>34</v>
      </c>
      <c r="D48" s="7">
        <v>2.12</v>
      </c>
      <c r="E48" s="7">
        <v>0</v>
      </c>
    </row>
    <row r="49" spans="1:5" x14ac:dyDescent="0.2">
      <c r="A49" s="7">
        <v>196</v>
      </c>
      <c r="B49" s="7">
        <v>1</v>
      </c>
      <c r="C49" s="10" t="s">
        <v>35</v>
      </c>
      <c r="D49" s="7">
        <v>1.1100000000000001</v>
      </c>
      <c r="E49" s="7">
        <v>0</v>
      </c>
    </row>
    <row r="50" spans="1:5" x14ac:dyDescent="0.2">
      <c r="A50" s="7">
        <v>196</v>
      </c>
      <c r="B50" s="7">
        <v>1</v>
      </c>
      <c r="C50" s="10" t="s">
        <v>150</v>
      </c>
      <c r="D50" s="7">
        <v>2.4900000000000002</v>
      </c>
      <c r="E50" s="7">
        <v>0</v>
      </c>
    </row>
    <row r="51" spans="1:5" x14ac:dyDescent="0.2">
      <c r="A51" s="7">
        <v>196</v>
      </c>
      <c r="B51" s="7">
        <v>1</v>
      </c>
      <c r="C51" s="10" t="s">
        <v>36</v>
      </c>
      <c r="D51" s="7">
        <v>0.34</v>
      </c>
      <c r="E51" s="7">
        <v>0</v>
      </c>
    </row>
    <row r="52" spans="1:5" x14ac:dyDescent="0.2">
      <c r="A52" s="7">
        <v>196</v>
      </c>
      <c r="B52" s="7">
        <v>1</v>
      </c>
      <c r="C52" s="10" t="s">
        <v>37</v>
      </c>
      <c r="D52" s="7">
        <v>14.01</v>
      </c>
      <c r="E52" s="7">
        <v>0</v>
      </c>
    </row>
    <row r="53" spans="1:5" x14ac:dyDescent="0.2">
      <c r="A53" s="7">
        <v>196</v>
      </c>
      <c r="B53" s="7">
        <v>1</v>
      </c>
      <c r="C53" s="10" t="s">
        <v>38</v>
      </c>
      <c r="D53" s="7">
        <v>44.74</v>
      </c>
      <c r="E53" s="7">
        <v>0</v>
      </c>
    </row>
    <row r="54" spans="1:5" x14ac:dyDescent="0.2">
      <c r="A54" s="7">
        <v>196</v>
      </c>
      <c r="B54" s="7">
        <v>1</v>
      </c>
      <c r="C54" s="10" t="s">
        <v>121</v>
      </c>
      <c r="D54" s="7">
        <v>0.88</v>
      </c>
      <c r="E54" s="7">
        <v>0</v>
      </c>
    </row>
    <row r="55" spans="1:5" x14ac:dyDescent="0.2">
      <c r="A55" s="7">
        <v>196</v>
      </c>
      <c r="B55" s="7">
        <v>1</v>
      </c>
      <c r="C55" s="10" t="s">
        <v>122</v>
      </c>
      <c r="D55" s="7">
        <v>8.41</v>
      </c>
      <c r="E55" s="7">
        <v>0</v>
      </c>
    </row>
    <row r="56" spans="1:5" x14ac:dyDescent="0.2">
      <c r="A56" s="7">
        <v>196</v>
      </c>
      <c r="B56" s="7">
        <v>1</v>
      </c>
      <c r="C56" s="10" t="s">
        <v>39</v>
      </c>
      <c r="D56" s="7">
        <v>17.77</v>
      </c>
      <c r="E56" s="7">
        <v>0</v>
      </c>
    </row>
    <row r="57" spans="1:5" x14ac:dyDescent="0.2">
      <c r="A57" s="7">
        <v>196</v>
      </c>
      <c r="B57" s="7">
        <v>1</v>
      </c>
      <c r="C57" s="10" t="s">
        <v>151</v>
      </c>
      <c r="D57" s="7">
        <v>6.87</v>
      </c>
      <c r="E57" s="7">
        <v>0</v>
      </c>
    </row>
    <row r="58" spans="1:5" x14ac:dyDescent="0.2">
      <c r="A58" s="7">
        <v>196</v>
      </c>
      <c r="B58" s="7">
        <v>1</v>
      </c>
      <c r="C58" s="10" t="s">
        <v>152</v>
      </c>
      <c r="D58" s="7">
        <v>0.02</v>
      </c>
      <c r="E58" s="7">
        <v>0</v>
      </c>
    </row>
    <row r="59" spans="1:5" x14ac:dyDescent="0.2">
      <c r="A59" s="7">
        <v>196</v>
      </c>
      <c r="B59" s="7">
        <v>1</v>
      </c>
      <c r="C59" s="10" t="s">
        <v>153</v>
      </c>
      <c r="D59" s="7">
        <v>2.0699999999999998</v>
      </c>
      <c r="E59" s="7">
        <v>0</v>
      </c>
    </row>
    <row r="60" spans="1:5" x14ac:dyDescent="0.2">
      <c r="A60" s="7">
        <v>196</v>
      </c>
      <c r="B60" s="7">
        <v>1</v>
      </c>
      <c r="C60" s="10" t="s">
        <v>140</v>
      </c>
      <c r="D60" s="7">
        <v>4.83</v>
      </c>
      <c r="E60" s="7">
        <v>0</v>
      </c>
    </row>
    <row r="61" spans="1:5" x14ac:dyDescent="0.2">
      <c r="A61" s="7">
        <v>196</v>
      </c>
      <c r="B61" s="7">
        <v>1</v>
      </c>
      <c r="C61" s="10" t="s">
        <v>40</v>
      </c>
      <c r="D61" s="7">
        <v>16.86</v>
      </c>
      <c r="E61" s="7">
        <v>0</v>
      </c>
    </row>
    <row r="62" spans="1:5" x14ac:dyDescent="0.2">
      <c r="A62" s="7">
        <v>196</v>
      </c>
      <c r="B62" s="7">
        <v>1</v>
      </c>
      <c r="C62" s="10" t="s">
        <v>141</v>
      </c>
      <c r="D62" s="7">
        <v>0.44</v>
      </c>
      <c r="E62" s="7">
        <v>0</v>
      </c>
    </row>
    <row r="63" spans="1:5" x14ac:dyDescent="0.2">
      <c r="A63" s="7">
        <v>196</v>
      </c>
      <c r="B63" s="7">
        <v>1</v>
      </c>
      <c r="C63" s="10" t="s">
        <v>154</v>
      </c>
      <c r="D63" s="7">
        <v>7.32</v>
      </c>
      <c r="E63" s="7">
        <v>0</v>
      </c>
    </row>
    <row r="64" spans="1:5" x14ac:dyDescent="0.2">
      <c r="A64" s="7">
        <v>196</v>
      </c>
      <c r="B64" s="7">
        <v>1</v>
      </c>
      <c r="C64" s="10" t="s">
        <v>142</v>
      </c>
      <c r="D64" s="7">
        <v>6.55</v>
      </c>
      <c r="E64" s="7">
        <v>0</v>
      </c>
    </row>
    <row r="65" spans="1:5" x14ac:dyDescent="0.2">
      <c r="A65" s="7">
        <v>196</v>
      </c>
      <c r="B65" s="7">
        <v>1</v>
      </c>
      <c r="C65" s="10" t="s">
        <v>155</v>
      </c>
      <c r="D65" s="7">
        <v>6.54</v>
      </c>
      <c r="E65" s="7">
        <v>0</v>
      </c>
    </row>
    <row r="66" spans="1:5" x14ac:dyDescent="0.2">
      <c r="A66" s="7">
        <v>196</v>
      </c>
      <c r="B66" s="7">
        <v>1</v>
      </c>
      <c r="C66" s="10" t="s">
        <v>156</v>
      </c>
      <c r="D66" s="7">
        <v>2.92</v>
      </c>
      <c r="E66" s="7">
        <v>0</v>
      </c>
    </row>
    <row r="67" spans="1:5" x14ac:dyDescent="0.2">
      <c r="A67" s="7">
        <v>196</v>
      </c>
      <c r="B67" s="7">
        <v>1</v>
      </c>
      <c r="C67" s="10" t="s">
        <v>157</v>
      </c>
      <c r="D67" s="7">
        <v>0.45</v>
      </c>
      <c r="E67" s="7">
        <v>0</v>
      </c>
    </row>
    <row r="68" spans="1:5" x14ac:dyDescent="0.2">
      <c r="A68" s="7">
        <v>196</v>
      </c>
      <c r="B68" s="7">
        <v>1</v>
      </c>
      <c r="C68" s="10" t="s">
        <v>158</v>
      </c>
      <c r="D68" s="7">
        <v>4.33</v>
      </c>
      <c r="E68" s="7">
        <v>0</v>
      </c>
    </row>
    <row r="69" spans="1:5" x14ac:dyDescent="0.2">
      <c r="A69" s="7">
        <v>196</v>
      </c>
      <c r="B69" s="7">
        <v>1</v>
      </c>
      <c r="C69" s="10" t="s">
        <v>41</v>
      </c>
      <c r="D69" s="7">
        <v>9.64</v>
      </c>
      <c r="E69" s="7">
        <v>0</v>
      </c>
    </row>
    <row r="70" spans="1:5" x14ac:dyDescent="0.2">
      <c r="A70" s="7">
        <v>196</v>
      </c>
      <c r="B70" s="7">
        <v>1</v>
      </c>
      <c r="C70" s="10" t="s">
        <v>159</v>
      </c>
      <c r="D70" s="7">
        <v>3.39</v>
      </c>
      <c r="E70" s="7">
        <v>0</v>
      </c>
    </row>
    <row r="71" spans="1:5" x14ac:dyDescent="0.2">
      <c r="A71" s="7">
        <v>196</v>
      </c>
      <c r="B71" s="7">
        <v>1</v>
      </c>
      <c r="C71" s="10" t="s">
        <v>133</v>
      </c>
      <c r="D71" s="7">
        <v>2.37</v>
      </c>
      <c r="E71" s="7">
        <v>0</v>
      </c>
    </row>
    <row r="72" spans="1:5" x14ac:dyDescent="0.2">
      <c r="A72" s="7">
        <v>196</v>
      </c>
      <c r="B72" s="7">
        <v>1</v>
      </c>
      <c r="C72" s="10" t="s">
        <v>134</v>
      </c>
      <c r="D72" s="7">
        <v>1.88</v>
      </c>
      <c r="E72" s="7">
        <v>0</v>
      </c>
    </row>
    <row r="73" spans="1:5" x14ac:dyDescent="0.2">
      <c r="A73" s="7">
        <v>196</v>
      </c>
      <c r="B73" s="7">
        <v>1</v>
      </c>
      <c r="C73" s="10" t="s">
        <v>123</v>
      </c>
      <c r="D73" s="7">
        <v>5.25</v>
      </c>
      <c r="E73" s="7">
        <v>0</v>
      </c>
    </row>
    <row r="74" spans="1:5" x14ac:dyDescent="0.2">
      <c r="A74" s="7">
        <v>196</v>
      </c>
      <c r="B74" s="7">
        <v>1</v>
      </c>
      <c r="C74" s="10" t="s">
        <v>125</v>
      </c>
      <c r="D74" s="7">
        <v>19.29</v>
      </c>
      <c r="E74" s="7">
        <v>0</v>
      </c>
    </row>
    <row r="75" spans="1:5" x14ac:dyDescent="0.2">
      <c r="A75" s="7">
        <v>196</v>
      </c>
      <c r="B75" s="7">
        <v>1</v>
      </c>
      <c r="C75" s="10" t="s">
        <v>135</v>
      </c>
      <c r="D75" s="7">
        <v>2.86</v>
      </c>
      <c r="E75" s="7">
        <v>0</v>
      </c>
    </row>
    <row r="76" spans="1:5" x14ac:dyDescent="0.2">
      <c r="A76" s="7">
        <v>196</v>
      </c>
      <c r="B76" s="7">
        <v>1</v>
      </c>
      <c r="C76" s="10" t="s">
        <v>127</v>
      </c>
      <c r="D76" s="7">
        <v>4.34</v>
      </c>
      <c r="E76" s="7">
        <v>0</v>
      </c>
    </row>
    <row r="77" spans="1:5" x14ac:dyDescent="0.2">
      <c r="A77" s="7">
        <v>196</v>
      </c>
      <c r="B77" s="7">
        <v>1</v>
      </c>
      <c r="C77" s="10" t="s">
        <v>136</v>
      </c>
      <c r="D77" s="7">
        <v>17.649999999999999</v>
      </c>
      <c r="E77" s="7">
        <v>0</v>
      </c>
    </row>
    <row r="78" spans="1:5" x14ac:dyDescent="0.2">
      <c r="A78" s="7">
        <v>196</v>
      </c>
      <c r="B78" s="7">
        <v>1</v>
      </c>
      <c r="C78" s="10" t="s">
        <v>160</v>
      </c>
      <c r="D78" s="7">
        <v>4.3899999999999997</v>
      </c>
      <c r="E78" s="7">
        <v>0</v>
      </c>
    </row>
    <row r="79" spans="1:5" x14ac:dyDescent="0.2">
      <c r="A79" s="7">
        <v>196</v>
      </c>
      <c r="B79" s="7">
        <v>1</v>
      </c>
      <c r="C79" s="10" t="s">
        <v>161</v>
      </c>
      <c r="D79" s="7">
        <v>10.69</v>
      </c>
      <c r="E79" s="7">
        <v>0</v>
      </c>
    </row>
    <row r="80" spans="1:5" x14ac:dyDescent="0.2">
      <c r="A80" s="7">
        <v>196</v>
      </c>
      <c r="B80" s="7">
        <v>1</v>
      </c>
      <c r="C80" s="10" t="s">
        <v>137</v>
      </c>
      <c r="D80" s="7">
        <v>2.41</v>
      </c>
      <c r="E80" s="7">
        <v>0</v>
      </c>
    </row>
    <row r="81" spans="1:5" x14ac:dyDescent="0.2">
      <c r="A81" s="7">
        <v>196</v>
      </c>
      <c r="B81" s="7">
        <v>1</v>
      </c>
      <c r="C81" s="10" t="s">
        <v>162</v>
      </c>
      <c r="D81" s="7">
        <v>0.5</v>
      </c>
      <c r="E81" s="7">
        <v>0</v>
      </c>
    </row>
    <row r="82" spans="1:5" x14ac:dyDescent="0.2">
      <c r="A82" s="7">
        <v>196</v>
      </c>
      <c r="B82" s="7">
        <v>1</v>
      </c>
      <c r="C82" s="10" t="s">
        <v>143</v>
      </c>
      <c r="D82" s="7">
        <v>0.92</v>
      </c>
      <c r="E82" s="7">
        <v>0</v>
      </c>
    </row>
    <row r="83" spans="1:5" x14ac:dyDescent="0.2">
      <c r="A83" s="7">
        <v>196</v>
      </c>
      <c r="B83" s="7">
        <v>1</v>
      </c>
      <c r="C83" s="10" t="s">
        <v>144</v>
      </c>
      <c r="D83" s="7">
        <v>4.84</v>
      </c>
      <c r="E83" s="7">
        <v>0</v>
      </c>
    </row>
    <row r="84" spans="1:5" x14ac:dyDescent="0.2">
      <c r="A84" s="7">
        <v>196</v>
      </c>
      <c r="B84" s="7">
        <v>1</v>
      </c>
      <c r="C84" s="10" t="s">
        <v>145</v>
      </c>
      <c r="D84" s="7">
        <v>2.1800000000000002</v>
      </c>
      <c r="E84" s="7">
        <v>0</v>
      </c>
    </row>
    <row r="85" spans="1:5" x14ac:dyDescent="0.2">
      <c r="A85" s="7">
        <v>196</v>
      </c>
      <c r="B85" s="7">
        <v>1</v>
      </c>
      <c r="C85" s="10" t="s">
        <v>163</v>
      </c>
      <c r="D85" s="7">
        <v>0.56999999999999995</v>
      </c>
      <c r="E85" s="7">
        <v>0</v>
      </c>
    </row>
    <row r="86" spans="1:5" x14ac:dyDescent="0.2">
      <c r="A86" s="7">
        <v>196</v>
      </c>
      <c r="B86" s="7">
        <v>1</v>
      </c>
      <c r="C86" s="10" t="s">
        <v>193</v>
      </c>
      <c r="D86" s="7">
        <v>0.52</v>
      </c>
      <c r="E86" s="7">
        <v>0</v>
      </c>
    </row>
    <row r="87" spans="1:5" x14ac:dyDescent="0.2">
      <c r="A87" s="7">
        <v>196</v>
      </c>
      <c r="B87" s="7">
        <v>1</v>
      </c>
      <c r="C87" s="10" t="s">
        <v>194</v>
      </c>
      <c r="D87" s="7">
        <v>0.03</v>
      </c>
      <c r="E87" s="7">
        <v>0</v>
      </c>
    </row>
    <row r="88" spans="1:5" x14ac:dyDescent="0.2">
      <c r="A88" s="7">
        <v>196</v>
      </c>
      <c r="B88" s="7">
        <v>1</v>
      </c>
      <c r="C88" s="10" t="s">
        <v>116</v>
      </c>
      <c r="D88" s="7">
        <v>5.09</v>
      </c>
      <c r="E88" s="7">
        <v>0</v>
      </c>
    </row>
    <row r="89" spans="1:5" x14ac:dyDescent="0.2">
      <c r="A89" s="7">
        <v>196</v>
      </c>
      <c r="B89" s="7">
        <v>1</v>
      </c>
      <c r="C89" s="10" t="s">
        <v>42</v>
      </c>
      <c r="D89" s="7">
        <v>30.32</v>
      </c>
      <c r="E89" s="7">
        <v>0</v>
      </c>
    </row>
    <row r="90" spans="1:5" x14ac:dyDescent="0.2">
      <c r="A90" s="7">
        <v>196</v>
      </c>
      <c r="B90" s="7">
        <v>1</v>
      </c>
      <c r="C90" s="10" t="s">
        <v>138</v>
      </c>
      <c r="D90" s="7">
        <v>2.29</v>
      </c>
      <c r="E90" s="7">
        <v>0</v>
      </c>
    </row>
    <row r="91" spans="1:5" x14ac:dyDescent="0.2">
      <c r="A91" s="7">
        <v>196</v>
      </c>
      <c r="B91" s="7">
        <v>1</v>
      </c>
      <c r="C91" s="10" t="s">
        <v>43</v>
      </c>
      <c r="D91" s="7">
        <v>3.63</v>
      </c>
      <c r="E91" s="7">
        <v>0</v>
      </c>
    </row>
    <row r="92" spans="1:5" x14ac:dyDescent="0.2">
      <c r="A92" s="7">
        <v>196</v>
      </c>
      <c r="B92" s="7">
        <v>1</v>
      </c>
      <c r="C92" s="10" t="s">
        <v>44</v>
      </c>
      <c r="D92" s="7">
        <v>8.39</v>
      </c>
      <c r="E92" s="7">
        <v>0</v>
      </c>
    </row>
    <row r="93" spans="1:5" x14ac:dyDescent="0.2">
      <c r="A93" s="7">
        <v>196</v>
      </c>
      <c r="B93" s="7">
        <v>1</v>
      </c>
      <c r="C93" s="10" t="s">
        <v>45</v>
      </c>
      <c r="D93" s="7">
        <v>7.09</v>
      </c>
      <c r="E93" s="7">
        <v>0</v>
      </c>
    </row>
    <row r="94" spans="1:5" x14ac:dyDescent="0.2">
      <c r="A94" s="7">
        <v>196</v>
      </c>
      <c r="B94" s="7">
        <v>1</v>
      </c>
      <c r="C94" s="10" t="s">
        <v>117</v>
      </c>
      <c r="D94" s="7">
        <v>4.12</v>
      </c>
      <c r="E94" s="7">
        <v>0</v>
      </c>
    </row>
    <row r="95" spans="1:5" x14ac:dyDescent="0.2">
      <c r="A95" s="7">
        <v>196</v>
      </c>
      <c r="B95" s="7">
        <v>1</v>
      </c>
      <c r="C95" s="10" t="s">
        <v>118</v>
      </c>
      <c r="D95" s="7">
        <v>0.65</v>
      </c>
      <c r="E95" s="7">
        <v>0</v>
      </c>
    </row>
    <row r="96" spans="1:5" x14ac:dyDescent="0.2">
      <c r="A96" s="7">
        <v>196</v>
      </c>
      <c r="B96" s="7">
        <v>1</v>
      </c>
      <c r="C96" s="10" t="s">
        <v>195</v>
      </c>
      <c r="D96" s="7">
        <v>0.24</v>
      </c>
      <c r="E96" s="7">
        <v>0</v>
      </c>
    </row>
    <row r="97" spans="1:5" x14ac:dyDescent="0.2">
      <c r="A97" s="7">
        <v>196</v>
      </c>
      <c r="B97" s="7">
        <v>1</v>
      </c>
      <c r="C97" s="10" t="s">
        <v>46</v>
      </c>
      <c r="D97" s="7">
        <v>9.9600000000000009</v>
      </c>
      <c r="E97" s="7">
        <v>0</v>
      </c>
    </row>
    <row r="98" spans="1:5" x14ac:dyDescent="0.2">
      <c r="A98" s="7">
        <v>196</v>
      </c>
      <c r="B98" s="7">
        <v>1</v>
      </c>
      <c r="C98" s="10" t="s">
        <v>47</v>
      </c>
      <c r="D98" s="7">
        <v>0.81</v>
      </c>
      <c r="E98" s="7">
        <v>0</v>
      </c>
    </row>
    <row r="99" spans="1:5" x14ac:dyDescent="0.2">
      <c r="A99" s="7">
        <v>196</v>
      </c>
      <c r="B99" s="7">
        <v>1</v>
      </c>
      <c r="C99" s="10" t="s">
        <v>48</v>
      </c>
      <c r="D99" s="7">
        <v>5.31</v>
      </c>
      <c r="E99" s="7">
        <v>0</v>
      </c>
    </row>
    <row r="100" spans="1:5" x14ac:dyDescent="0.2">
      <c r="A100" s="7">
        <v>196</v>
      </c>
      <c r="B100" s="7">
        <v>1</v>
      </c>
      <c r="C100" s="10" t="s">
        <v>49</v>
      </c>
      <c r="D100" s="7">
        <v>2.41</v>
      </c>
      <c r="E100" s="7">
        <v>0</v>
      </c>
    </row>
    <row r="101" spans="1:5" x14ac:dyDescent="0.2">
      <c r="A101" s="7">
        <v>196</v>
      </c>
      <c r="B101" s="7">
        <v>1</v>
      </c>
      <c r="C101" s="10" t="s">
        <v>120</v>
      </c>
      <c r="D101" s="7">
        <v>7.16</v>
      </c>
      <c r="E101" s="7">
        <v>0</v>
      </c>
    </row>
    <row r="102" spans="1:5" x14ac:dyDescent="0.2">
      <c r="A102" s="7">
        <v>196</v>
      </c>
      <c r="B102" s="7">
        <v>1</v>
      </c>
      <c r="C102" s="10" t="s">
        <v>50</v>
      </c>
      <c r="D102" s="7">
        <v>17.29</v>
      </c>
      <c r="E102" s="7">
        <v>0</v>
      </c>
    </row>
    <row r="103" spans="1:5" x14ac:dyDescent="0.2">
      <c r="A103" s="7">
        <v>196</v>
      </c>
      <c r="B103" s="7">
        <v>1</v>
      </c>
      <c r="C103" s="10" t="s">
        <v>51</v>
      </c>
      <c r="D103" s="7">
        <v>2.6</v>
      </c>
      <c r="E103" s="7">
        <v>0</v>
      </c>
    </row>
    <row r="104" spans="1:5" x14ac:dyDescent="0.2">
      <c r="A104" s="7">
        <v>196</v>
      </c>
      <c r="B104" s="7">
        <v>1</v>
      </c>
      <c r="C104" s="10" t="s">
        <v>52</v>
      </c>
      <c r="D104" s="7">
        <v>4.45</v>
      </c>
      <c r="E104" s="7">
        <v>0</v>
      </c>
    </row>
    <row r="105" spans="1:5" x14ac:dyDescent="0.2">
      <c r="A105" s="7">
        <v>196</v>
      </c>
      <c r="B105" s="7">
        <v>1</v>
      </c>
      <c r="C105" s="10" t="s">
        <v>54</v>
      </c>
      <c r="D105" s="7">
        <v>16.399999999999999</v>
      </c>
      <c r="E105" s="7">
        <v>0</v>
      </c>
    </row>
    <row r="106" spans="1:5" x14ac:dyDescent="0.2">
      <c r="A106" s="7">
        <v>196</v>
      </c>
      <c r="B106" s="7">
        <v>1</v>
      </c>
      <c r="C106" s="10" t="s">
        <v>55</v>
      </c>
      <c r="D106" s="7">
        <v>3.88</v>
      </c>
      <c r="E106" s="7">
        <v>0</v>
      </c>
    </row>
    <row r="107" spans="1:5" x14ac:dyDescent="0.2">
      <c r="A107" s="7">
        <v>196</v>
      </c>
      <c r="B107" s="7">
        <v>1</v>
      </c>
      <c r="C107" s="10" t="s">
        <v>56</v>
      </c>
      <c r="D107" s="7">
        <v>7.94</v>
      </c>
      <c r="E107" s="7">
        <v>0</v>
      </c>
    </row>
    <row r="108" spans="1:5" x14ac:dyDescent="0.2">
      <c r="A108" s="7">
        <v>196</v>
      </c>
      <c r="B108" s="7">
        <v>1</v>
      </c>
      <c r="C108" s="10" t="s">
        <v>113</v>
      </c>
      <c r="D108" s="7">
        <v>3.75</v>
      </c>
      <c r="E108" s="7">
        <v>0</v>
      </c>
    </row>
    <row r="109" spans="1:5" x14ac:dyDescent="0.2">
      <c r="A109" s="7">
        <v>196</v>
      </c>
      <c r="B109" s="7">
        <v>1</v>
      </c>
      <c r="C109" s="10" t="s">
        <v>114</v>
      </c>
      <c r="D109" s="7">
        <v>14.97</v>
      </c>
      <c r="E109" s="7">
        <v>0</v>
      </c>
    </row>
    <row r="110" spans="1:5" x14ac:dyDescent="0.2">
      <c r="A110" s="7">
        <v>196</v>
      </c>
      <c r="B110" s="7">
        <v>1</v>
      </c>
      <c r="C110" s="10" t="s">
        <v>130</v>
      </c>
      <c r="D110" s="7">
        <v>3.63</v>
      </c>
      <c r="E110" s="7">
        <v>0</v>
      </c>
    </row>
    <row r="111" spans="1:5" x14ac:dyDescent="0.2">
      <c r="A111" s="7">
        <v>196</v>
      </c>
      <c r="B111" s="7">
        <v>1</v>
      </c>
      <c r="C111" s="10" t="s">
        <v>164</v>
      </c>
      <c r="D111" s="7">
        <v>1.7</v>
      </c>
      <c r="E111" s="7">
        <v>0</v>
      </c>
    </row>
    <row r="112" spans="1:5" x14ac:dyDescent="0.2">
      <c r="A112" s="7">
        <v>196</v>
      </c>
      <c r="B112" s="7">
        <v>1</v>
      </c>
      <c r="C112" s="10" t="s">
        <v>115</v>
      </c>
      <c r="D112" s="7">
        <v>4</v>
      </c>
      <c r="E112" s="7">
        <v>0</v>
      </c>
    </row>
    <row r="113" spans="1:5" x14ac:dyDescent="0.2">
      <c r="A113" s="7">
        <v>196</v>
      </c>
      <c r="B113" s="7">
        <v>1</v>
      </c>
      <c r="C113" s="10" t="s">
        <v>57</v>
      </c>
      <c r="D113" s="7">
        <v>3.11</v>
      </c>
      <c r="E113" s="7">
        <v>0</v>
      </c>
    </row>
    <row r="114" spans="1:5" ht="15" x14ac:dyDescent="0.25">
      <c r="A114" s="1">
        <v>198</v>
      </c>
      <c r="B114" s="1">
        <v>2</v>
      </c>
      <c r="C114" s="9" t="s">
        <v>58</v>
      </c>
      <c r="D114" s="1">
        <v>442.37</v>
      </c>
      <c r="E114" s="1">
        <v>0.01</v>
      </c>
    </row>
    <row r="115" spans="1:5" ht="15" x14ac:dyDescent="0.25">
      <c r="A115" s="1">
        <v>199</v>
      </c>
      <c r="B115" s="1">
        <v>2</v>
      </c>
      <c r="C115" s="9" t="s">
        <v>59</v>
      </c>
      <c r="D115" s="11">
        <v>1158.75</v>
      </c>
      <c r="E115" s="1">
        <v>0.04</v>
      </c>
    </row>
    <row r="116" spans="1:5" ht="15" x14ac:dyDescent="0.25">
      <c r="A116" s="1">
        <v>230</v>
      </c>
      <c r="B116" s="1">
        <v>2</v>
      </c>
      <c r="C116" s="9" t="s">
        <v>60</v>
      </c>
      <c r="D116" s="11">
        <f>1281.98+D7</f>
        <v>1287.18</v>
      </c>
      <c r="E116" s="1">
        <v>0.04</v>
      </c>
    </row>
    <row r="117" spans="1:5" ht="15" x14ac:dyDescent="0.25">
      <c r="A117" s="1">
        <v>240</v>
      </c>
      <c r="B117" s="1">
        <v>3</v>
      </c>
      <c r="C117" s="9" t="s">
        <v>61</v>
      </c>
      <c r="D117" s="11">
        <v>3095895</v>
      </c>
      <c r="E117" s="1">
        <v>100</v>
      </c>
    </row>
  </sheetData>
  <mergeCells count="1">
    <mergeCell ref="B1:K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rightToLeft="1" zoomScale="80" zoomScaleNormal="80" workbookViewId="0">
      <selection activeCell="D37" sqref="D37"/>
    </sheetView>
  </sheetViews>
  <sheetFormatPr defaultRowHeight="14.25" x14ac:dyDescent="0.2"/>
  <cols>
    <col min="1" max="1" width="9.5" style="7" bestFit="1" customWidth="1"/>
    <col min="2" max="2" width="8.375" style="7" bestFit="1" customWidth="1"/>
    <col min="3" max="3" width="46.5" style="7" bestFit="1" customWidth="1"/>
    <col min="4" max="4" width="9.625" style="7" bestFit="1" customWidth="1"/>
    <col min="5" max="5" width="10.75" style="7" bestFit="1" customWidth="1"/>
    <col min="6" max="256" width="9" style="7"/>
    <col min="257" max="257" width="10.75" style="7" bestFit="1" customWidth="1"/>
    <col min="258" max="258" width="9" style="7" bestFit="1" customWidth="1"/>
    <col min="259" max="259" width="53.25" style="7" bestFit="1" customWidth="1"/>
    <col min="260" max="260" width="9" style="7"/>
    <col min="261" max="261" width="11.875" style="7" bestFit="1" customWidth="1"/>
    <col min="262" max="512" width="9" style="7"/>
    <col min="513" max="513" width="10.75" style="7" bestFit="1" customWidth="1"/>
    <col min="514" max="514" width="9" style="7" bestFit="1" customWidth="1"/>
    <col min="515" max="515" width="53.25" style="7" bestFit="1" customWidth="1"/>
    <col min="516" max="516" width="9" style="7"/>
    <col min="517" max="517" width="11.875" style="7" bestFit="1" customWidth="1"/>
    <col min="518" max="768" width="9" style="7"/>
    <col min="769" max="769" width="10.75" style="7" bestFit="1" customWidth="1"/>
    <col min="770" max="770" width="9" style="7" bestFit="1" customWidth="1"/>
    <col min="771" max="771" width="53.25" style="7" bestFit="1" customWidth="1"/>
    <col min="772" max="772" width="9" style="7"/>
    <col min="773" max="773" width="11.875" style="7" bestFit="1" customWidth="1"/>
    <col min="774" max="1024" width="9" style="7"/>
    <col min="1025" max="1025" width="10.75" style="7" bestFit="1" customWidth="1"/>
    <col min="1026" max="1026" width="9" style="7" bestFit="1" customWidth="1"/>
    <col min="1027" max="1027" width="53.25" style="7" bestFit="1" customWidth="1"/>
    <col min="1028" max="1028" width="9" style="7"/>
    <col min="1029" max="1029" width="11.875" style="7" bestFit="1" customWidth="1"/>
    <col min="1030" max="1280" width="9" style="7"/>
    <col min="1281" max="1281" width="10.75" style="7" bestFit="1" customWidth="1"/>
    <col min="1282" max="1282" width="9" style="7" bestFit="1" customWidth="1"/>
    <col min="1283" max="1283" width="53.25" style="7" bestFit="1" customWidth="1"/>
    <col min="1284" max="1284" width="9" style="7"/>
    <col min="1285" max="1285" width="11.875" style="7" bestFit="1" customWidth="1"/>
    <col min="1286" max="1536" width="9" style="7"/>
    <col min="1537" max="1537" width="10.75" style="7" bestFit="1" customWidth="1"/>
    <col min="1538" max="1538" width="9" style="7" bestFit="1" customWidth="1"/>
    <col min="1539" max="1539" width="53.25" style="7" bestFit="1" customWidth="1"/>
    <col min="1540" max="1540" width="9" style="7"/>
    <col min="1541" max="1541" width="11.875" style="7" bestFit="1" customWidth="1"/>
    <col min="1542" max="1792" width="9" style="7"/>
    <col min="1793" max="1793" width="10.75" style="7" bestFit="1" customWidth="1"/>
    <col min="1794" max="1794" width="9" style="7" bestFit="1" customWidth="1"/>
    <col min="1795" max="1795" width="53.25" style="7" bestFit="1" customWidth="1"/>
    <col min="1796" max="1796" width="9" style="7"/>
    <col min="1797" max="1797" width="11.875" style="7" bestFit="1" customWidth="1"/>
    <col min="1798" max="2048" width="9" style="7"/>
    <col min="2049" max="2049" width="10.75" style="7" bestFit="1" customWidth="1"/>
    <col min="2050" max="2050" width="9" style="7" bestFit="1" customWidth="1"/>
    <col min="2051" max="2051" width="53.25" style="7" bestFit="1" customWidth="1"/>
    <col min="2052" max="2052" width="9" style="7"/>
    <col min="2053" max="2053" width="11.875" style="7" bestFit="1" customWidth="1"/>
    <col min="2054" max="2304" width="9" style="7"/>
    <col min="2305" max="2305" width="10.75" style="7" bestFit="1" customWidth="1"/>
    <col min="2306" max="2306" width="9" style="7" bestFit="1" customWidth="1"/>
    <col min="2307" max="2307" width="53.25" style="7" bestFit="1" customWidth="1"/>
    <col min="2308" max="2308" width="9" style="7"/>
    <col min="2309" max="2309" width="11.875" style="7" bestFit="1" customWidth="1"/>
    <col min="2310" max="2560" width="9" style="7"/>
    <col min="2561" max="2561" width="10.75" style="7" bestFit="1" customWidth="1"/>
    <col min="2562" max="2562" width="9" style="7" bestFit="1" customWidth="1"/>
    <col min="2563" max="2563" width="53.25" style="7" bestFit="1" customWidth="1"/>
    <col min="2564" max="2564" width="9" style="7"/>
    <col min="2565" max="2565" width="11.875" style="7" bestFit="1" customWidth="1"/>
    <col min="2566" max="2816" width="9" style="7"/>
    <col min="2817" max="2817" width="10.75" style="7" bestFit="1" customWidth="1"/>
    <col min="2818" max="2818" width="9" style="7" bestFit="1" customWidth="1"/>
    <col min="2819" max="2819" width="53.25" style="7" bestFit="1" customWidth="1"/>
    <col min="2820" max="2820" width="9" style="7"/>
    <col min="2821" max="2821" width="11.875" style="7" bestFit="1" customWidth="1"/>
    <col min="2822" max="3072" width="9" style="7"/>
    <col min="3073" max="3073" width="10.75" style="7" bestFit="1" customWidth="1"/>
    <col min="3074" max="3074" width="9" style="7" bestFit="1" customWidth="1"/>
    <col min="3075" max="3075" width="53.25" style="7" bestFit="1" customWidth="1"/>
    <col min="3076" max="3076" width="9" style="7"/>
    <col min="3077" max="3077" width="11.875" style="7" bestFit="1" customWidth="1"/>
    <col min="3078" max="3328" width="9" style="7"/>
    <col min="3329" max="3329" width="10.75" style="7" bestFit="1" customWidth="1"/>
    <col min="3330" max="3330" width="9" style="7" bestFit="1" customWidth="1"/>
    <col min="3331" max="3331" width="53.25" style="7" bestFit="1" customWidth="1"/>
    <col min="3332" max="3332" width="9" style="7"/>
    <col min="3333" max="3333" width="11.875" style="7" bestFit="1" customWidth="1"/>
    <col min="3334" max="3584" width="9" style="7"/>
    <col min="3585" max="3585" width="10.75" style="7" bestFit="1" customWidth="1"/>
    <col min="3586" max="3586" width="9" style="7" bestFit="1" customWidth="1"/>
    <col min="3587" max="3587" width="53.25" style="7" bestFit="1" customWidth="1"/>
    <col min="3588" max="3588" width="9" style="7"/>
    <col min="3589" max="3589" width="11.875" style="7" bestFit="1" customWidth="1"/>
    <col min="3590" max="3840" width="9" style="7"/>
    <col min="3841" max="3841" width="10.75" style="7" bestFit="1" customWidth="1"/>
    <col min="3842" max="3842" width="9" style="7" bestFit="1" customWidth="1"/>
    <col min="3843" max="3843" width="53.25" style="7" bestFit="1" customWidth="1"/>
    <col min="3844" max="3844" width="9" style="7"/>
    <col min="3845" max="3845" width="11.875" style="7" bestFit="1" customWidth="1"/>
    <col min="3846" max="4096" width="9" style="7"/>
    <col min="4097" max="4097" width="10.75" style="7" bestFit="1" customWidth="1"/>
    <col min="4098" max="4098" width="9" style="7" bestFit="1" customWidth="1"/>
    <col min="4099" max="4099" width="53.25" style="7" bestFit="1" customWidth="1"/>
    <col min="4100" max="4100" width="9" style="7"/>
    <col min="4101" max="4101" width="11.875" style="7" bestFit="1" customWidth="1"/>
    <col min="4102" max="4352" width="9" style="7"/>
    <col min="4353" max="4353" width="10.75" style="7" bestFit="1" customWidth="1"/>
    <col min="4354" max="4354" width="9" style="7" bestFit="1" customWidth="1"/>
    <col min="4355" max="4355" width="53.25" style="7" bestFit="1" customWidth="1"/>
    <col min="4356" max="4356" width="9" style="7"/>
    <col min="4357" max="4357" width="11.875" style="7" bestFit="1" customWidth="1"/>
    <col min="4358" max="4608" width="9" style="7"/>
    <col min="4609" max="4609" width="10.75" style="7" bestFit="1" customWidth="1"/>
    <col min="4610" max="4610" width="9" style="7" bestFit="1" customWidth="1"/>
    <col min="4611" max="4611" width="53.25" style="7" bestFit="1" customWidth="1"/>
    <col min="4612" max="4612" width="9" style="7"/>
    <col min="4613" max="4613" width="11.875" style="7" bestFit="1" customWidth="1"/>
    <col min="4614" max="4864" width="9" style="7"/>
    <col min="4865" max="4865" width="10.75" style="7" bestFit="1" customWidth="1"/>
    <col min="4866" max="4866" width="9" style="7" bestFit="1" customWidth="1"/>
    <col min="4867" max="4867" width="53.25" style="7" bestFit="1" customWidth="1"/>
    <col min="4868" max="4868" width="9" style="7"/>
    <col min="4869" max="4869" width="11.875" style="7" bestFit="1" customWidth="1"/>
    <col min="4870" max="5120" width="9" style="7"/>
    <col min="5121" max="5121" width="10.75" style="7" bestFit="1" customWidth="1"/>
    <col min="5122" max="5122" width="9" style="7" bestFit="1" customWidth="1"/>
    <col min="5123" max="5123" width="53.25" style="7" bestFit="1" customWidth="1"/>
    <col min="5124" max="5124" width="9" style="7"/>
    <col min="5125" max="5125" width="11.875" style="7" bestFit="1" customWidth="1"/>
    <col min="5126" max="5376" width="9" style="7"/>
    <col min="5377" max="5377" width="10.75" style="7" bestFit="1" customWidth="1"/>
    <col min="5378" max="5378" width="9" style="7" bestFit="1" customWidth="1"/>
    <col min="5379" max="5379" width="53.25" style="7" bestFit="1" customWidth="1"/>
    <col min="5380" max="5380" width="9" style="7"/>
    <col min="5381" max="5381" width="11.875" style="7" bestFit="1" customWidth="1"/>
    <col min="5382" max="5632" width="9" style="7"/>
    <col min="5633" max="5633" width="10.75" style="7" bestFit="1" customWidth="1"/>
    <col min="5634" max="5634" width="9" style="7" bestFit="1" customWidth="1"/>
    <col min="5635" max="5635" width="53.25" style="7" bestFit="1" customWidth="1"/>
    <col min="5636" max="5636" width="9" style="7"/>
    <col min="5637" max="5637" width="11.875" style="7" bestFit="1" customWidth="1"/>
    <col min="5638" max="5888" width="9" style="7"/>
    <col min="5889" max="5889" width="10.75" style="7" bestFit="1" customWidth="1"/>
    <col min="5890" max="5890" width="9" style="7" bestFit="1" customWidth="1"/>
    <col min="5891" max="5891" width="53.25" style="7" bestFit="1" customWidth="1"/>
    <col min="5892" max="5892" width="9" style="7"/>
    <col min="5893" max="5893" width="11.875" style="7" bestFit="1" customWidth="1"/>
    <col min="5894" max="6144" width="9" style="7"/>
    <col min="6145" max="6145" width="10.75" style="7" bestFit="1" customWidth="1"/>
    <col min="6146" max="6146" width="9" style="7" bestFit="1" customWidth="1"/>
    <col min="6147" max="6147" width="53.25" style="7" bestFit="1" customWidth="1"/>
    <col min="6148" max="6148" width="9" style="7"/>
    <col min="6149" max="6149" width="11.875" style="7" bestFit="1" customWidth="1"/>
    <col min="6150" max="6400" width="9" style="7"/>
    <col min="6401" max="6401" width="10.75" style="7" bestFit="1" customWidth="1"/>
    <col min="6402" max="6402" width="9" style="7" bestFit="1" customWidth="1"/>
    <col min="6403" max="6403" width="53.25" style="7" bestFit="1" customWidth="1"/>
    <col min="6404" max="6404" width="9" style="7"/>
    <col min="6405" max="6405" width="11.875" style="7" bestFit="1" customWidth="1"/>
    <col min="6406" max="6656" width="9" style="7"/>
    <col min="6657" max="6657" width="10.75" style="7" bestFit="1" customWidth="1"/>
    <col min="6658" max="6658" width="9" style="7" bestFit="1" customWidth="1"/>
    <col min="6659" max="6659" width="53.25" style="7" bestFit="1" customWidth="1"/>
    <col min="6660" max="6660" width="9" style="7"/>
    <col min="6661" max="6661" width="11.875" style="7" bestFit="1" customWidth="1"/>
    <col min="6662" max="6912" width="9" style="7"/>
    <col min="6913" max="6913" width="10.75" style="7" bestFit="1" customWidth="1"/>
    <col min="6914" max="6914" width="9" style="7" bestFit="1" customWidth="1"/>
    <col min="6915" max="6915" width="53.25" style="7" bestFit="1" customWidth="1"/>
    <col min="6916" max="6916" width="9" style="7"/>
    <col min="6917" max="6917" width="11.875" style="7" bestFit="1" customWidth="1"/>
    <col min="6918" max="7168" width="9" style="7"/>
    <col min="7169" max="7169" width="10.75" style="7" bestFit="1" customWidth="1"/>
    <col min="7170" max="7170" width="9" style="7" bestFit="1" customWidth="1"/>
    <col min="7171" max="7171" width="53.25" style="7" bestFit="1" customWidth="1"/>
    <col min="7172" max="7172" width="9" style="7"/>
    <col min="7173" max="7173" width="11.875" style="7" bestFit="1" customWidth="1"/>
    <col min="7174" max="7424" width="9" style="7"/>
    <col min="7425" max="7425" width="10.75" style="7" bestFit="1" customWidth="1"/>
    <col min="7426" max="7426" width="9" style="7" bestFit="1" customWidth="1"/>
    <col min="7427" max="7427" width="53.25" style="7" bestFit="1" customWidth="1"/>
    <col min="7428" max="7428" width="9" style="7"/>
    <col min="7429" max="7429" width="11.875" style="7" bestFit="1" customWidth="1"/>
    <col min="7430" max="7680" width="9" style="7"/>
    <col min="7681" max="7681" width="10.75" style="7" bestFit="1" customWidth="1"/>
    <col min="7682" max="7682" width="9" style="7" bestFit="1" customWidth="1"/>
    <col min="7683" max="7683" width="53.25" style="7" bestFit="1" customWidth="1"/>
    <col min="7684" max="7684" width="9" style="7"/>
    <col min="7685" max="7685" width="11.875" style="7" bestFit="1" customWidth="1"/>
    <col min="7686" max="7936" width="9" style="7"/>
    <col min="7937" max="7937" width="10.75" style="7" bestFit="1" customWidth="1"/>
    <col min="7938" max="7938" width="9" style="7" bestFit="1" customWidth="1"/>
    <col min="7939" max="7939" width="53.25" style="7" bestFit="1" customWidth="1"/>
    <col min="7940" max="7940" width="9" style="7"/>
    <col min="7941" max="7941" width="11.875" style="7" bestFit="1" customWidth="1"/>
    <col min="7942" max="8192" width="9" style="7"/>
    <col min="8193" max="8193" width="10.75" style="7" bestFit="1" customWidth="1"/>
    <col min="8194" max="8194" width="9" style="7" bestFit="1" customWidth="1"/>
    <col min="8195" max="8195" width="53.25" style="7" bestFit="1" customWidth="1"/>
    <col min="8196" max="8196" width="9" style="7"/>
    <col min="8197" max="8197" width="11.875" style="7" bestFit="1" customWidth="1"/>
    <col min="8198" max="8448" width="9" style="7"/>
    <col min="8449" max="8449" width="10.75" style="7" bestFit="1" customWidth="1"/>
    <col min="8450" max="8450" width="9" style="7" bestFit="1" customWidth="1"/>
    <col min="8451" max="8451" width="53.25" style="7" bestFit="1" customWidth="1"/>
    <col min="8452" max="8452" width="9" style="7"/>
    <col min="8453" max="8453" width="11.875" style="7" bestFit="1" customWidth="1"/>
    <col min="8454" max="8704" width="9" style="7"/>
    <col min="8705" max="8705" width="10.75" style="7" bestFit="1" customWidth="1"/>
    <col min="8706" max="8706" width="9" style="7" bestFit="1" customWidth="1"/>
    <col min="8707" max="8707" width="53.25" style="7" bestFit="1" customWidth="1"/>
    <col min="8708" max="8708" width="9" style="7"/>
    <col min="8709" max="8709" width="11.875" style="7" bestFit="1" customWidth="1"/>
    <col min="8710" max="8960" width="9" style="7"/>
    <col min="8961" max="8961" width="10.75" style="7" bestFit="1" customWidth="1"/>
    <col min="8962" max="8962" width="9" style="7" bestFit="1" customWidth="1"/>
    <col min="8963" max="8963" width="53.25" style="7" bestFit="1" customWidth="1"/>
    <col min="8964" max="8964" width="9" style="7"/>
    <col min="8965" max="8965" width="11.875" style="7" bestFit="1" customWidth="1"/>
    <col min="8966" max="9216" width="9" style="7"/>
    <col min="9217" max="9217" width="10.75" style="7" bestFit="1" customWidth="1"/>
    <col min="9218" max="9218" width="9" style="7" bestFit="1" customWidth="1"/>
    <col min="9219" max="9219" width="53.25" style="7" bestFit="1" customWidth="1"/>
    <col min="9220" max="9220" width="9" style="7"/>
    <col min="9221" max="9221" width="11.875" style="7" bestFit="1" customWidth="1"/>
    <col min="9222" max="9472" width="9" style="7"/>
    <col min="9473" max="9473" width="10.75" style="7" bestFit="1" customWidth="1"/>
    <col min="9474" max="9474" width="9" style="7" bestFit="1" customWidth="1"/>
    <col min="9475" max="9475" width="53.25" style="7" bestFit="1" customWidth="1"/>
    <col min="9476" max="9476" width="9" style="7"/>
    <col min="9477" max="9477" width="11.875" style="7" bestFit="1" customWidth="1"/>
    <col min="9478" max="9728" width="9" style="7"/>
    <col min="9729" max="9729" width="10.75" style="7" bestFit="1" customWidth="1"/>
    <col min="9730" max="9730" width="9" style="7" bestFit="1" customWidth="1"/>
    <col min="9731" max="9731" width="53.25" style="7" bestFit="1" customWidth="1"/>
    <col min="9732" max="9732" width="9" style="7"/>
    <col min="9733" max="9733" width="11.875" style="7" bestFit="1" customWidth="1"/>
    <col min="9734" max="9984" width="9" style="7"/>
    <col min="9985" max="9985" width="10.75" style="7" bestFit="1" customWidth="1"/>
    <col min="9986" max="9986" width="9" style="7" bestFit="1" customWidth="1"/>
    <col min="9987" max="9987" width="53.25" style="7" bestFit="1" customWidth="1"/>
    <col min="9988" max="9988" width="9" style="7"/>
    <col min="9989" max="9989" width="11.875" style="7" bestFit="1" customWidth="1"/>
    <col min="9990" max="10240" width="9" style="7"/>
    <col min="10241" max="10241" width="10.75" style="7" bestFit="1" customWidth="1"/>
    <col min="10242" max="10242" width="9" style="7" bestFit="1" customWidth="1"/>
    <col min="10243" max="10243" width="53.25" style="7" bestFit="1" customWidth="1"/>
    <col min="10244" max="10244" width="9" style="7"/>
    <col min="10245" max="10245" width="11.875" style="7" bestFit="1" customWidth="1"/>
    <col min="10246" max="10496" width="9" style="7"/>
    <col min="10497" max="10497" width="10.75" style="7" bestFit="1" customWidth="1"/>
    <col min="10498" max="10498" width="9" style="7" bestFit="1" customWidth="1"/>
    <col min="10499" max="10499" width="53.25" style="7" bestFit="1" customWidth="1"/>
    <col min="10500" max="10500" width="9" style="7"/>
    <col min="10501" max="10501" width="11.875" style="7" bestFit="1" customWidth="1"/>
    <col min="10502" max="10752" width="9" style="7"/>
    <col min="10753" max="10753" width="10.75" style="7" bestFit="1" customWidth="1"/>
    <col min="10754" max="10754" width="9" style="7" bestFit="1" customWidth="1"/>
    <col min="10755" max="10755" width="53.25" style="7" bestFit="1" customWidth="1"/>
    <col min="10756" max="10756" width="9" style="7"/>
    <col min="10757" max="10757" width="11.875" style="7" bestFit="1" customWidth="1"/>
    <col min="10758" max="11008" width="9" style="7"/>
    <col min="11009" max="11009" width="10.75" style="7" bestFit="1" customWidth="1"/>
    <col min="11010" max="11010" width="9" style="7" bestFit="1" customWidth="1"/>
    <col min="11011" max="11011" width="53.25" style="7" bestFit="1" customWidth="1"/>
    <col min="11012" max="11012" width="9" style="7"/>
    <col min="11013" max="11013" width="11.875" style="7" bestFit="1" customWidth="1"/>
    <col min="11014" max="11264" width="9" style="7"/>
    <col min="11265" max="11265" width="10.75" style="7" bestFit="1" customWidth="1"/>
    <col min="11266" max="11266" width="9" style="7" bestFit="1" customWidth="1"/>
    <col min="11267" max="11267" width="53.25" style="7" bestFit="1" customWidth="1"/>
    <col min="11268" max="11268" width="9" style="7"/>
    <col min="11269" max="11269" width="11.875" style="7" bestFit="1" customWidth="1"/>
    <col min="11270" max="11520" width="9" style="7"/>
    <col min="11521" max="11521" width="10.75" style="7" bestFit="1" customWidth="1"/>
    <col min="11522" max="11522" width="9" style="7" bestFit="1" customWidth="1"/>
    <col min="11523" max="11523" width="53.25" style="7" bestFit="1" customWidth="1"/>
    <col min="11524" max="11524" width="9" style="7"/>
    <col min="11525" max="11525" width="11.875" style="7" bestFit="1" customWidth="1"/>
    <col min="11526" max="11776" width="9" style="7"/>
    <col min="11777" max="11777" width="10.75" style="7" bestFit="1" customWidth="1"/>
    <col min="11778" max="11778" width="9" style="7" bestFit="1" customWidth="1"/>
    <col min="11779" max="11779" width="53.25" style="7" bestFit="1" customWidth="1"/>
    <col min="11780" max="11780" width="9" style="7"/>
    <col min="11781" max="11781" width="11.875" style="7" bestFit="1" customWidth="1"/>
    <col min="11782" max="12032" width="9" style="7"/>
    <col min="12033" max="12033" width="10.75" style="7" bestFit="1" customWidth="1"/>
    <col min="12034" max="12034" width="9" style="7" bestFit="1" customWidth="1"/>
    <col min="12035" max="12035" width="53.25" style="7" bestFit="1" customWidth="1"/>
    <col min="12036" max="12036" width="9" style="7"/>
    <col min="12037" max="12037" width="11.875" style="7" bestFit="1" customWidth="1"/>
    <col min="12038" max="12288" width="9" style="7"/>
    <col min="12289" max="12289" width="10.75" style="7" bestFit="1" customWidth="1"/>
    <col min="12290" max="12290" width="9" style="7" bestFit="1" customWidth="1"/>
    <col min="12291" max="12291" width="53.25" style="7" bestFit="1" customWidth="1"/>
    <col min="12292" max="12292" width="9" style="7"/>
    <col min="12293" max="12293" width="11.875" style="7" bestFit="1" customWidth="1"/>
    <col min="12294" max="12544" width="9" style="7"/>
    <col min="12545" max="12545" width="10.75" style="7" bestFit="1" customWidth="1"/>
    <col min="12546" max="12546" width="9" style="7" bestFit="1" customWidth="1"/>
    <col min="12547" max="12547" width="53.25" style="7" bestFit="1" customWidth="1"/>
    <col min="12548" max="12548" width="9" style="7"/>
    <col min="12549" max="12549" width="11.875" style="7" bestFit="1" customWidth="1"/>
    <col min="12550" max="12800" width="9" style="7"/>
    <col min="12801" max="12801" width="10.75" style="7" bestFit="1" customWidth="1"/>
    <col min="12802" max="12802" width="9" style="7" bestFit="1" customWidth="1"/>
    <col min="12803" max="12803" width="53.25" style="7" bestFit="1" customWidth="1"/>
    <col min="12804" max="12804" width="9" style="7"/>
    <col min="12805" max="12805" width="11.875" style="7" bestFit="1" customWidth="1"/>
    <col min="12806" max="13056" width="9" style="7"/>
    <col min="13057" max="13057" width="10.75" style="7" bestFit="1" customWidth="1"/>
    <col min="13058" max="13058" width="9" style="7" bestFit="1" customWidth="1"/>
    <col min="13059" max="13059" width="53.25" style="7" bestFit="1" customWidth="1"/>
    <col min="13060" max="13060" width="9" style="7"/>
    <col min="13061" max="13061" width="11.875" style="7" bestFit="1" customWidth="1"/>
    <col min="13062" max="13312" width="9" style="7"/>
    <col min="13313" max="13313" width="10.75" style="7" bestFit="1" customWidth="1"/>
    <col min="13314" max="13314" width="9" style="7" bestFit="1" customWidth="1"/>
    <col min="13315" max="13315" width="53.25" style="7" bestFit="1" customWidth="1"/>
    <col min="13316" max="13316" width="9" style="7"/>
    <col min="13317" max="13317" width="11.875" style="7" bestFit="1" customWidth="1"/>
    <col min="13318" max="13568" width="9" style="7"/>
    <col min="13569" max="13569" width="10.75" style="7" bestFit="1" customWidth="1"/>
    <col min="13570" max="13570" width="9" style="7" bestFit="1" customWidth="1"/>
    <col min="13571" max="13571" width="53.25" style="7" bestFit="1" customWidth="1"/>
    <col min="13572" max="13572" width="9" style="7"/>
    <col min="13573" max="13573" width="11.875" style="7" bestFit="1" customWidth="1"/>
    <col min="13574" max="13824" width="9" style="7"/>
    <col min="13825" max="13825" width="10.75" style="7" bestFit="1" customWidth="1"/>
    <col min="13826" max="13826" width="9" style="7" bestFit="1" customWidth="1"/>
    <col min="13827" max="13827" width="53.25" style="7" bestFit="1" customWidth="1"/>
    <col min="13828" max="13828" width="9" style="7"/>
    <col min="13829" max="13829" width="11.875" style="7" bestFit="1" customWidth="1"/>
    <col min="13830" max="14080" width="9" style="7"/>
    <col min="14081" max="14081" width="10.75" style="7" bestFit="1" customWidth="1"/>
    <col min="14082" max="14082" width="9" style="7" bestFit="1" customWidth="1"/>
    <col min="14083" max="14083" width="53.25" style="7" bestFit="1" customWidth="1"/>
    <col min="14084" max="14084" width="9" style="7"/>
    <col min="14085" max="14085" width="11.875" style="7" bestFit="1" customWidth="1"/>
    <col min="14086" max="14336" width="9" style="7"/>
    <col min="14337" max="14337" width="10.75" style="7" bestFit="1" customWidth="1"/>
    <col min="14338" max="14338" width="9" style="7" bestFit="1" customWidth="1"/>
    <col min="14339" max="14339" width="53.25" style="7" bestFit="1" customWidth="1"/>
    <col min="14340" max="14340" width="9" style="7"/>
    <col min="14341" max="14341" width="11.875" style="7" bestFit="1" customWidth="1"/>
    <col min="14342" max="14592" width="9" style="7"/>
    <col min="14593" max="14593" width="10.75" style="7" bestFit="1" customWidth="1"/>
    <col min="14594" max="14594" width="9" style="7" bestFit="1" customWidth="1"/>
    <col min="14595" max="14595" width="53.25" style="7" bestFit="1" customWidth="1"/>
    <col min="14596" max="14596" width="9" style="7"/>
    <col min="14597" max="14597" width="11.875" style="7" bestFit="1" customWidth="1"/>
    <col min="14598" max="14848" width="9" style="7"/>
    <col min="14849" max="14849" width="10.75" style="7" bestFit="1" customWidth="1"/>
    <col min="14850" max="14850" width="9" style="7" bestFit="1" customWidth="1"/>
    <col min="14851" max="14851" width="53.25" style="7" bestFit="1" customWidth="1"/>
    <col min="14852" max="14852" width="9" style="7"/>
    <col min="14853" max="14853" width="11.875" style="7" bestFit="1" customWidth="1"/>
    <col min="14854" max="15104" width="9" style="7"/>
    <col min="15105" max="15105" width="10.75" style="7" bestFit="1" customWidth="1"/>
    <col min="15106" max="15106" width="9" style="7" bestFit="1" customWidth="1"/>
    <col min="15107" max="15107" width="53.25" style="7" bestFit="1" customWidth="1"/>
    <col min="15108" max="15108" width="9" style="7"/>
    <col min="15109" max="15109" width="11.875" style="7" bestFit="1" customWidth="1"/>
    <col min="15110" max="15360" width="9" style="7"/>
    <col min="15361" max="15361" width="10.75" style="7" bestFit="1" customWidth="1"/>
    <col min="15362" max="15362" width="9" style="7" bestFit="1" customWidth="1"/>
    <col min="15363" max="15363" width="53.25" style="7" bestFit="1" customWidth="1"/>
    <col min="15364" max="15364" width="9" style="7"/>
    <col min="15365" max="15365" width="11.875" style="7" bestFit="1" customWidth="1"/>
    <col min="15366" max="15616" width="9" style="7"/>
    <col min="15617" max="15617" width="10.75" style="7" bestFit="1" customWidth="1"/>
    <col min="15618" max="15618" width="9" style="7" bestFit="1" customWidth="1"/>
    <col min="15619" max="15619" width="53.25" style="7" bestFit="1" customWidth="1"/>
    <col min="15620" max="15620" width="9" style="7"/>
    <col min="15621" max="15621" width="11.875" style="7" bestFit="1" customWidth="1"/>
    <col min="15622" max="15872" width="9" style="7"/>
    <col min="15873" max="15873" width="10.75" style="7" bestFit="1" customWidth="1"/>
    <col min="15874" max="15874" width="9" style="7" bestFit="1" customWidth="1"/>
    <col min="15875" max="15875" width="53.25" style="7" bestFit="1" customWidth="1"/>
    <col min="15876" max="15876" width="9" style="7"/>
    <col min="15877" max="15877" width="11.875" style="7" bestFit="1" customWidth="1"/>
    <col min="15878" max="16128" width="9" style="7"/>
    <col min="16129" max="16129" width="10.75" style="7" bestFit="1" customWidth="1"/>
    <col min="16130" max="16130" width="9" style="7" bestFit="1" customWidth="1"/>
    <col min="16131" max="16131" width="53.25" style="7" bestFit="1" customWidth="1"/>
    <col min="16132" max="16132" width="9" style="7"/>
    <col min="16133" max="16133" width="11.875" style="7" bestFit="1" customWidth="1"/>
    <col min="16134" max="16384" width="9" style="7"/>
  </cols>
  <sheetData>
    <row r="1" spans="1:11" ht="15" x14ac:dyDescent="0.25">
      <c r="B1" s="15" t="s">
        <v>187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">
      <c r="A2" s="7" t="s">
        <v>172</v>
      </c>
      <c r="B2" s="7" t="s">
        <v>173</v>
      </c>
      <c r="C2" s="7" t="s">
        <v>0</v>
      </c>
      <c r="D2" s="7" t="s">
        <v>1</v>
      </c>
      <c r="E2" s="7" t="s">
        <v>2</v>
      </c>
    </row>
    <row r="3" spans="1:11" ht="15" x14ac:dyDescent="0.25">
      <c r="A3" s="1">
        <v>10</v>
      </c>
      <c r="B3" s="1">
        <v>0</v>
      </c>
      <c r="C3" s="9" t="s">
        <v>3</v>
      </c>
    </row>
    <row r="4" spans="1:11" x14ac:dyDescent="0.2">
      <c r="A4" s="7">
        <v>11</v>
      </c>
      <c r="B4" s="7">
        <v>1</v>
      </c>
      <c r="C4" s="10" t="s">
        <v>4</v>
      </c>
      <c r="D4" s="7">
        <v>0</v>
      </c>
      <c r="E4" s="7">
        <v>0</v>
      </c>
    </row>
    <row r="5" spans="1:11" ht="15" x14ac:dyDescent="0.25">
      <c r="A5" s="1">
        <v>20</v>
      </c>
      <c r="B5" s="1">
        <v>2</v>
      </c>
      <c r="C5" s="9" t="s">
        <v>5</v>
      </c>
      <c r="D5" s="1">
        <v>0</v>
      </c>
      <c r="E5" s="1">
        <v>0</v>
      </c>
    </row>
    <row r="6" spans="1:11" ht="15" x14ac:dyDescent="0.25">
      <c r="A6" s="1">
        <v>22</v>
      </c>
      <c r="B6" s="1">
        <v>0</v>
      </c>
      <c r="C6" s="9" t="s">
        <v>6</v>
      </c>
    </row>
    <row r="7" spans="1:11" x14ac:dyDescent="0.2">
      <c r="A7" s="7">
        <v>25</v>
      </c>
      <c r="B7" s="7">
        <v>1</v>
      </c>
      <c r="C7" s="10" t="s">
        <v>7</v>
      </c>
      <c r="D7" s="7">
        <v>0</v>
      </c>
      <c r="E7" s="7">
        <v>0</v>
      </c>
    </row>
    <row r="8" spans="1:11" ht="15" x14ac:dyDescent="0.25">
      <c r="A8" s="1">
        <v>27</v>
      </c>
      <c r="B8" s="1">
        <v>2</v>
      </c>
      <c r="C8" s="9" t="s">
        <v>8</v>
      </c>
      <c r="D8" s="1">
        <v>0</v>
      </c>
      <c r="E8" s="1">
        <v>0</v>
      </c>
    </row>
    <row r="9" spans="1:11" ht="15" x14ac:dyDescent="0.25">
      <c r="A9" s="1">
        <v>30</v>
      </c>
      <c r="B9" s="1">
        <v>0</v>
      </c>
      <c r="C9" s="9" t="s">
        <v>9</v>
      </c>
    </row>
    <row r="10" spans="1:11" x14ac:dyDescent="0.2">
      <c r="A10" s="7">
        <v>31</v>
      </c>
      <c r="B10" s="7">
        <v>1</v>
      </c>
      <c r="C10" s="10" t="s">
        <v>10</v>
      </c>
      <c r="D10" s="7">
        <v>0</v>
      </c>
      <c r="E10" s="7">
        <v>0</v>
      </c>
    </row>
    <row r="11" spans="1:11" x14ac:dyDescent="0.2">
      <c r="A11" s="7">
        <v>32</v>
      </c>
      <c r="B11" s="7">
        <v>1</v>
      </c>
      <c r="C11" s="10" t="s">
        <v>11</v>
      </c>
      <c r="D11" s="7">
        <v>0</v>
      </c>
      <c r="E11" s="7">
        <v>0</v>
      </c>
    </row>
    <row r="12" spans="1:11" x14ac:dyDescent="0.2">
      <c r="A12" s="7">
        <v>33</v>
      </c>
      <c r="B12" s="7">
        <v>1</v>
      </c>
      <c r="C12" s="10" t="s">
        <v>12</v>
      </c>
      <c r="D12" s="7">
        <v>0</v>
      </c>
      <c r="E12" s="7">
        <v>0</v>
      </c>
    </row>
    <row r="13" spans="1:11" ht="15" x14ac:dyDescent="0.25">
      <c r="A13" s="1">
        <v>40</v>
      </c>
      <c r="B13" s="1">
        <v>2</v>
      </c>
      <c r="C13" s="9" t="s">
        <v>13</v>
      </c>
      <c r="D13" s="1">
        <v>0</v>
      </c>
      <c r="E13" s="1">
        <v>0</v>
      </c>
    </row>
    <row r="14" spans="1:11" ht="15" x14ac:dyDescent="0.25">
      <c r="A14" s="1">
        <v>50</v>
      </c>
      <c r="B14" s="1">
        <v>0</v>
      </c>
      <c r="C14" s="9" t="s">
        <v>14</v>
      </c>
    </row>
    <row r="15" spans="1:11" x14ac:dyDescent="0.2">
      <c r="A15" s="7">
        <v>61</v>
      </c>
      <c r="B15" s="7">
        <v>1</v>
      </c>
      <c r="C15" s="10" t="s">
        <v>10</v>
      </c>
      <c r="D15" s="7">
        <v>0</v>
      </c>
      <c r="E15" s="7">
        <v>0</v>
      </c>
    </row>
    <row r="16" spans="1:11" x14ac:dyDescent="0.2">
      <c r="A16" s="7">
        <v>62</v>
      </c>
      <c r="B16" s="7">
        <v>1</v>
      </c>
      <c r="C16" s="10" t="s">
        <v>11</v>
      </c>
      <c r="D16" s="7">
        <v>0</v>
      </c>
      <c r="E16" s="7">
        <v>0</v>
      </c>
    </row>
    <row r="17" spans="1:5" x14ac:dyDescent="0.2">
      <c r="A17" s="7">
        <v>63</v>
      </c>
      <c r="B17" s="7">
        <v>1</v>
      </c>
      <c r="C17" s="10" t="s">
        <v>12</v>
      </c>
      <c r="D17" s="7">
        <v>0</v>
      </c>
      <c r="E17" s="7">
        <v>0</v>
      </c>
    </row>
    <row r="18" spans="1:5" ht="15" x14ac:dyDescent="0.25">
      <c r="A18" s="1">
        <v>100</v>
      </c>
      <c r="B18" s="1">
        <v>2</v>
      </c>
      <c r="C18" s="9" t="s">
        <v>15</v>
      </c>
      <c r="D18" s="1">
        <v>0</v>
      </c>
      <c r="E18" s="1">
        <v>0</v>
      </c>
    </row>
    <row r="19" spans="1:5" ht="15" x14ac:dyDescent="0.25">
      <c r="A19" s="1">
        <v>110</v>
      </c>
      <c r="B19" s="1">
        <v>0</v>
      </c>
      <c r="C19" s="9" t="s">
        <v>16</v>
      </c>
    </row>
    <row r="20" spans="1:5" ht="15" x14ac:dyDescent="0.25">
      <c r="A20" s="1">
        <v>120</v>
      </c>
      <c r="B20" s="1">
        <v>0</v>
      </c>
      <c r="C20" s="9" t="s">
        <v>17</v>
      </c>
    </row>
    <row r="21" spans="1:5" x14ac:dyDescent="0.2">
      <c r="A21" s="7">
        <v>121</v>
      </c>
      <c r="B21" s="7">
        <v>1</v>
      </c>
      <c r="C21" s="10" t="s">
        <v>18</v>
      </c>
      <c r="D21" s="7">
        <v>0</v>
      </c>
      <c r="E21" s="7">
        <v>0</v>
      </c>
    </row>
    <row r="22" spans="1:5" ht="15" x14ac:dyDescent="0.25">
      <c r="A22" s="1">
        <v>130</v>
      </c>
      <c r="B22" s="1">
        <v>2</v>
      </c>
      <c r="C22" s="9" t="s">
        <v>19</v>
      </c>
      <c r="D22" s="1">
        <v>0</v>
      </c>
      <c r="E22" s="1">
        <v>0</v>
      </c>
    </row>
    <row r="23" spans="1:5" ht="15" x14ac:dyDescent="0.25">
      <c r="A23" s="1">
        <v>140</v>
      </c>
      <c r="B23" s="1">
        <v>0</v>
      </c>
      <c r="C23" s="9" t="s">
        <v>20</v>
      </c>
    </row>
    <row r="24" spans="1:5" x14ac:dyDescent="0.2">
      <c r="A24" s="7">
        <v>171</v>
      </c>
      <c r="B24" s="7">
        <v>1</v>
      </c>
      <c r="C24" s="10" t="s">
        <v>110</v>
      </c>
      <c r="D24" s="7">
        <v>0</v>
      </c>
      <c r="E24" s="7">
        <v>0</v>
      </c>
    </row>
    <row r="25" spans="1:5" ht="15" x14ac:dyDescent="0.25">
      <c r="A25" s="1">
        <v>180</v>
      </c>
      <c r="B25" s="1">
        <v>2</v>
      </c>
      <c r="C25" s="9" t="s">
        <v>21</v>
      </c>
      <c r="D25" s="1">
        <v>0</v>
      </c>
      <c r="E25" s="1">
        <v>0</v>
      </c>
    </row>
    <row r="26" spans="1:5" ht="15" x14ac:dyDescent="0.25">
      <c r="A26" s="1">
        <v>190</v>
      </c>
      <c r="B26" s="1">
        <v>2</v>
      </c>
      <c r="C26" s="9" t="s">
        <v>22</v>
      </c>
      <c r="D26" s="1">
        <v>0</v>
      </c>
      <c r="E26" s="1">
        <v>0</v>
      </c>
    </row>
    <row r="27" spans="1:5" ht="15" x14ac:dyDescent="0.25">
      <c r="A27" s="1">
        <v>191</v>
      </c>
      <c r="B27" s="1">
        <v>0</v>
      </c>
      <c r="C27" s="9" t="s">
        <v>23</v>
      </c>
    </row>
    <row r="28" spans="1:5" ht="15" x14ac:dyDescent="0.25">
      <c r="A28" s="1">
        <v>192</v>
      </c>
      <c r="B28" s="1">
        <v>0</v>
      </c>
      <c r="C28" s="9" t="s">
        <v>24</v>
      </c>
    </row>
    <row r="29" spans="1:5" x14ac:dyDescent="0.2">
      <c r="A29" s="7">
        <v>193</v>
      </c>
      <c r="B29" s="7">
        <v>1</v>
      </c>
      <c r="C29" s="10" t="s">
        <v>188</v>
      </c>
      <c r="D29" s="7">
        <v>0</v>
      </c>
      <c r="E29" s="7">
        <v>0</v>
      </c>
    </row>
    <row r="30" spans="1:5" ht="15" x14ac:dyDescent="0.25">
      <c r="A30" s="1">
        <v>194</v>
      </c>
      <c r="B30" s="1">
        <v>2</v>
      </c>
      <c r="C30" s="9" t="s">
        <v>27</v>
      </c>
      <c r="D30" s="1">
        <v>0</v>
      </c>
      <c r="E30" s="1">
        <v>0</v>
      </c>
    </row>
    <row r="31" spans="1:5" ht="15" x14ac:dyDescent="0.25">
      <c r="A31" s="1">
        <v>195</v>
      </c>
      <c r="B31" s="1">
        <v>0</v>
      </c>
      <c r="C31" s="9" t="s">
        <v>28</v>
      </c>
    </row>
    <row r="32" spans="1:5" x14ac:dyDescent="0.2">
      <c r="A32" s="7">
        <v>196</v>
      </c>
      <c r="B32" s="7">
        <v>1</v>
      </c>
      <c r="C32" s="10" t="s">
        <v>111</v>
      </c>
      <c r="D32" s="7">
        <v>0</v>
      </c>
      <c r="E32" s="7">
        <v>0</v>
      </c>
    </row>
    <row r="33" spans="1:5" ht="15" x14ac:dyDescent="0.25">
      <c r="A33" s="1">
        <v>198</v>
      </c>
      <c r="B33" s="1">
        <v>2</v>
      </c>
      <c r="C33" s="9" t="s">
        <v>58</v>
      </c>
      <c r="D33" s="1">
        <v>0</v>
      </c>
      <c r="E33" s="1">
        <v>0</v>
      </c>
    </row>
    <row r="34" spans="1:5" ht="15" x14ac:dyDescent="0.25">
      <c r="A34" s="1">
        <v>199</v>
      </c>
      <c r="B34" s="1">
        <v>2</v>
      </c>
      <c r="C34" s="9" t="s">
        <v>59</v>
      </c>
      <c r="D34" s="1">
        <v>0</v>
      </c>
      <c r="E34" s="1">
        <v>0</v>
      </c>
    </row>
    <row r="35" spans="1:5" ht="15" x14ac:dyDescent="0.25">
      <c r="A35" s="1">
        <v>230</v>
      </c>
      <c r="B35" s="1">
        <v>2</v>
      </c>
      <c r="C35" s="9" t="s">
        <v>60</v>
      </c>
      <c r="D35" s="1">
        <v>0</v>
      </c>
      <c r="E35" s="1">
        <v>0</v>
      </c>
    </row>
    <row r="36" spans="1:5" ht="15" x14ac:dyDescent="0.25">
      <c r="A36" s="1">
        <v>240</v>
      </c>
      <c r="B36" s="1">
        <v>3</v>
      </c>
      <c r="C36" s="9" t="s">
        <v>61</v>
      </c>
      <c r="D36" s="11">
        <v>86055</v>
      </c>
      <c r="E36" s="1">
        <v>100</v>
      </c>
    </row>
  </sheetData>
  <mergeCells count="1">
    <mergeCell ref="B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rightToLeft="1" topLeftCell="A43" zoomScale="80" zoomScaleNormal="80" workbookViewId="0">
      <selection activeCell="D86" sqref="D86"/>
    </sheetView>
  </sheetViews>
  <sheetFormatPr defaultRowHeight="14.25" x14ac:dyDescent="0.2"/>
  <cols>
    <col min="1" max="1" width="9.5" style="7" bestFit="1" customWidth="1"/>
    <col min="2" max="2" width="8.375" style="7" bestFit="1" customWidth="1"/>
    <col min="3" max="3" width="46.5" style="7" bestFit="1" customWidth="1"/>
    <col min="4" max="4" width="9.625" style="7" bestFit="1" customWidth="1"/>
    <col min="5" max="5" width="10.75" style="7" bestFit="1" customWidth="1"/>
    <col min="6" max="256" width="9" style="7"/>
    <col min="257" max="257" width="9.375" style="7" bestFit="1" customWidth="1"/>
    <col min="258" max="258" width="7.875" style="7" bestFit="1" customWidth="1"/>
    <col min="259" max="259" width="46.5" style="7" bestFit="1" customWidth="1"/>
    <col min="260" max="260" width="8.875" style="7" bestFit="1" customWidth="1"/>
    <col min="261" max="261" width="10.375" style="7" bestFit="1" customWidth="1"/>
    <col min="262" max="512" width="9" style="7"/>
    <col min="513" max="513" width="9.375" style="7" bestFit="1" customWidth="1"/>
    <col min="514" max="514" width="7.875" style="7" bestFit="1" customWidth="1"/>
    <col min="515" max="515" width="46.5" style="7" bestFit="1" customWidth="1"/>
    <col min="516" max="516" width="8.875" style="7" bestFit="1" customWidth="1"/>
    <col min="517" max="517" width="10.375" style="7" bestFit="1" customWidth="1"/>
    <col min="518" max="768" width="9" style="7"/>
    <col min="769" max="769" width="9.375" style="7" bestFit="1" customWidth="1"/>
    <col min="770" max="770" width="7.875" style="7" bestFit="1" customWidth="1"/>
    <col min="771" max="771" width="46.5" style="7" bestFit="1" customWidth="1"/>
    <col min="772" max="772" width="8.875" style="7" bestFit="1" customWidth="1"/>
    <col min="773" max="773" width="10.375" style="7" bestFit="1" customWidth="1"/>
    <col min="774" max="1024" width="9" style="7"/>
    <col min="1025" max="1025" width="9.375" style="7" bestFit="1" customWidth="1"/>
    <col min="1026" max="1026" width="7.875" style="7" bestFit="1" customWidth="1"/>
    <col min="1027" max="1027" width="46.5" style="7" bestFit="1" customWidth="1"/>
    <col min="1028" max="1028" width="8.875" style="7" bestFit="1" customWidth="1"/>
    <col min="1029" max="1029" width="10.375" style="7" bestFit="1" customWidth="1"/>
    <col min="1030" max="1280" width="9" style="7"/>
    <col min="1281" max="1281" width="9.375" style="7" bestFit="1" customWidth="1"/>
    <col min="1282" max="1282" width="7.875" style="7" bestFit="1" customWidth="1"/>
    <col min="1283" max="1283" width="46.5" style="7" bestFit="1" customWidth="1"/>
    <col min="1284" max="1284" width="8.875" style="7" bestFit="1" customWidth="1"/>
    <col min="1285" max="1285" width="10.375" style="7" bestFit="1" customWidth="1"/>
    <col min="1286" max="1536" width="9" style="7"/>
    <col min="1537" max="1537" width="9.375" style="7" bestFit="1" customWidth="1"/>
    <col min="1538" max="1538" width="7.875" style="7" bestFit="1" customWidth="1"/>
    <col min="1539" max="1539" width="46.5" style="7" bestFit="1" customWidth="1"/>
    <col min="1540" max="1540" width="8.875" style="7" bestFit="1" customWidth="1"/>
    <col min="1541" max="1541" width="10.375" style="7" bestFit="1" customWidth="1"/>
    <col min="1542" max="1792" width="9" style="7"/>
    <col min="1793" max="1793" width="9.375" style="7" bestFit="1" customWidth="1"/>
    <col min="1794" max="1794" width="7.875" style="7" bestFit="1" customWidth="1"/>
    <col min="1795" max="1795" width="46.5" style="7" bestFit="1" customWidth="1"/>
    <col min="1796" max="1796" width="8.875" style="7" bestFit="1" customWidth="1"/>
    <col min="1797" max="1797" width="10.375" style="7" bestFit="1" customWidth="1"/>
    <col min="1798" max="2048" width="9" style="7"/>
    <col min="2049" max="2049" width="9.375" style="7" bestFit="1" customWidth="1"/>
    <col min="2050" max="2050" width="7.875" style="7" bestFit="1" customWidth="1"/>
    <col min="2051" max="2051" width="46.5" style="7" bestFit="1" customWidth="1"/>
    <col min="2052" max="2052" width="8.875" style="7" bestFit="1" customWidth="1"/>
    <col min="2053" max="2053" width="10.375" style="7" bestFit="1" customWidth="1"/>
    <col min="2054" max="2304" width="9" style="7"/>
    <col min="2305" max="2305" width="9.375" style="7" bestFit="1" customWidth="1"/>
    <col min="2306" max="2306" width="7.875" style="7" bestFit="1" customWidth="1"/>
    <col min="2307" max="2307" width="46.5" style="7" bestFit="1" customWidth="1"/>
    <col min="2308" max="2308" width="8.875" style="7" bestFit="1" customWidth="1"/>
    <col min="2309" max="2309" width="10.375" style="7" bestFit="1" customWidth="1"/>
    <col min="2310" max="2560" width="9" style="7"/>
    <col min="2561" max="2561" width="9.375" style="7" bestFit="1" customWidth="1"/>
    <col min="2562" max="2562" width="7.875" style="7" bestFit="1" customWidth="1"/>
    <col min="2563" max="2563" width="46.5" style="7" bestFit="1" customWidth="1"/>
    <col min="2564" max="2564" width="8.875" style="7" bestFit="1" customWidth="1"/>
    <col min="2565" max="2565" width="10.375" style="7" bestFit="1" customWidth="1"/>
    <col min="2566" max="2816" width="9" style="7"/>
    <col min="2817" max="2817" width="9.375" style="7" bestFit="1" customWidth="1"/>
    <col min="2818" max="2818" width="7.875" style="7" bestFit="1" customWidth="1"/>
    <col min="2819" max="2819" width="46.5" style="7" bestFit="1" customWidth="1"/>
    <col min="2820" max="2820" width="8.875" style="7" bestFit="1" customWidth="1"/>
    <col min="2821" max="2821" width="10.375" style="7" bestFit="1" customWidth="1"/>
    <col min="2822" max="3072" width="9" style="7"/>
    <col min="3073" max="3073" width="9.375" style="7" bestFit="1" customWidth="1"/>
    <col min="3074" max="3074" width="7.875" style="7" bestFit="1" customWidth="1"/>
    <col min="3075" max="3075" width="46.5" style="7" bestFit="1" customWidth="1"/>
    <col min="3076" max="3076" width="8.875" style="7" bestFit="1" customWidth="1"/>
    <col min="3077" max="3077" width="10.375" style="7" bestFit="1" customWidth="1"/>
    <col min="3078" max="3328" width="9" style="7"/>
    <col min="3329" max="3329" width="9.375" style="7" bestFit="1" customWidth="1"/>
    <col min="3330" max="3330" width="7.875" style="7" bestFit="1" customWidth="1"/>
    <col min="3331" max="3331" width="46.5" style="7" bestFit="1" customWidth="1"/>
    <col min="3332" max="3332" width="8.875" style="7" bestFit="1" customWidth="1"/>
    <col min="3333" max="3333" width="10.375" style="7" bestFit="1" customWidth="1"/>
    <col min="3334" max="3584" width="9" style="7"/>
    <col min="3585" max="3585" width="9.375" style="7" bestFit="1" customWidth="1"/>
    <col min="3586" max="3586" width="7.875" style="7" bestFit="1" customWidth="1"/>
    <col min="3587" max="3587" width="46.5" style="7" bestFit="1" customWidth="1"/>
    <col min="3588" max="3588" width="8.875" style="7" bestFit="1" customWidth="1"/>
    <col min="3589" max="3589" width="10.375" style="7" bestFit="1" customWidth="1"/>
    <col min="3590" max="3840" width="9" style="7"/>
    <col min="3841" max="3841" width="9.375" style="7" bestFit="1" customWidth="1"/>
    <col min="3842" max="3842" width="7.875" style="7" bestFit="1" customWidth="1"/>
    <col min="3843" max="3843" width="46.5" style="7" bestFit="1" customWidth="1"/>
    <col min="3844" max="3844" width="8.875" style="7" bestFit="1" customWidth="1"/>
    <col min="3845" max="3845" width="10.375" style="7" bestFit="1" customWidth="1"/>
    <col min="3846" max="4096" width="9" style="7"/>
    <col min="4097" max="4097" width="9.375" style="7" bestFit="1" customWidth="1"/>
    <col min="4098" max="4098" width="7.875" style="7" bestFit="1" customWidth="1"/>
    <col min="4099" max="4099" width="46.5" style="7" bestFit="1" customWidth="1"/>
    <col min="4100" max="4100" width="8.875" style="7" bestFit="1" customWidth="1"/>
    <col min="4101" max="4101" width="10.375" style="7" bestFit="1" customWidth="1"/>
    <col min="4102" max="4352" width="9" style="7"/>
    <col min="4353" max="4353" width="9.375" style="7" bestFit="1" customWidth="1"/>
    <col min="4354" max="4354" width="7.875" style="7" bestFit="1" customWidth="1"/>
    <col min="4355" max="4355" width="46.5" style="7" bestFit="1" customWidth="1"/>
    <col min="4356" max="4356" width="8.875" style="7" bestFit="1" customWidth="1"/>
    <col min="4357" max="4357" width="10.375" style="7" bestFit="1" customWidth="1"/>
    <col min="4358" max="4608" width="9" style="7"/>
    <col min="4609" max="4609" width="9.375" style="7" bestFit="1" customWidth="1"/>
    <col min="4610" max="4610" width="7.875" style="7" bestFit="1" customWidth="1"/>
    <col min="4611" max="4611" width="46.5" style="7" bestFit="1" customWidth="1"/>
    <col min="4612" max="4612" width="8.875" style="7" bestFit="1" customWidth="1"/>
    <col min="4613" max="4613" width="10.375" style="7" bestFit="1" customWidth="1"/>
    <col min="4614" max="4864" width="9" style="7"/>
    <col min="4865" max="4865" width="9.375" style="7" bestFit="1" customWidth="1"/>
    <col min="4866" max="4866" width="7.875" style="7" bestFit="1" customWidth="1"/>
    <col min="4867" max="4867" width="46.5" style="7" bestFit="1" customWidth="1"/>
    <col min="4868" max="4868" width="8.875" style="7" bestFit="1" customWidth="1"/>
    <col min="4869" max="4869" width="10.375" style="7" bestFit="1" customWidth="1"/>
    <col min="4870" max="5120" width="9" style="7"/>
    <col min="5121" max="5121" width="9.375" style="7" bestFit="1" customWidth="1"/>
    <col min="5122" max="5122" width="7.875" style="7" bestFit="1" customWidth="1"/>
    <col min="5123" max="5123" width="46.5" style="7" bestFit="1" customWidth="1"/>
    <col min="5124" max="5124" width="8.875" style="7" bestFit="1" customWidth="1"/>
    <col min="5125" max="5125" width="10.375" style="7" bestFit="1" customWidth="1"/>
    <col min="5126" max="5376" width="9" style="7"/>
    <col min="5377" max="5377" width="9.375" style="7" bestFit="1" customWidth="1"/>
    <col min="5378" max="5378" width="7.875" style="7" bestFit="1" customWidth="1"/>
    <col min="5379" max="5379" width="46.5" style="7" bestFit="1" customWidth="1"/>
    <col min="5380" max="5380" width="8.875" style="7" bestFit="1" customWidth="1"/>
    <col min="5381" max="5381" width="10.375" style="7" bestFit="1" customWidth="1"/>
    <col min="5382" max="5632" width="9" style="7"/>
    <col min="5633" max="5633" width="9.375" style="7" bestFit="1" customWidth="1"/>
    <col min="5634" max="5634" width="7.875" style="7" bestFit="1" customWidth="1"/>
    <col min="5635" max="5635" width="46.5" style="7" bestFit="1" customWidth="1"/>
    <col min="5636" max="5636" width="8.875" style="7" bestFit="1" customWidth="1"/>
    <col min="5637" max="5637" width="10.375" style="7" bestFit="1" customWidth="1"/>
    <col min="5638" max="5888" width="9" style="7"/>
    <col min="5889" max="5889" width="9.375" style="7" bestFit="1" customWidth="1"/>
    <col min="5890" max="5890" width="7.875" style="7" bestFit="1" customWidth="1"/>
    <col min="5891" max="5891" width="46.5" style="7" bestFit="1" customWidth="1"/>
    <col min="5892" max="5892" width="8.875" style="7" bestFit="1" customWidth="1"/>
    <col min="5893" max="5893" width="10.375" style="7" bestFit="1" customWidth="1"/>
    <col min="5894" max="6144" width="9" style="7"/>
    <col min="6145" max="6145" width="9.375" style="7" bestFit="1" customWidth="1"/>
    <col min="6146" max="6146" width="7.875" style="7" bestFit="1" customWidth="1"/>
    <col min="6147" max="6147" width="46.5" style="7" bestFit="1" customWidth="1"/>
    <col min="6148" max="6148" width="8.875" style="7" bestFit="1" customWidth="1"/>
    <col min="6149" max="6149" width="10.375" style="7" bestFit="1" customWidth="1"/>
    <col min="6150" max="6400" width="9" style="7"/>
    <col min="6401" max="6401" width="9.375" style="7" bestFit="1" customWidth="1"/>
    <col min="6402" max="6402" width="7.875" style="7" bestFit="1" customWidth="1"/>
    <col min="6403" max="6403" width="46.5" style="7" bestFit="1" customWidth="1"/>
    <col min="6404" max="6404" width="8.875" style="7" bestFit="1" customWidth="1"/>
    <col min="6405" max="6405" width="10.375" style="7" bestFit="1" customWidth="1"/>
    <col min="6406" max="6656" width="9" style="7"/>
    <col min="6657" max="6657" width="9.375" style="7" bestFit="1" customWidth="1"/>
    <col min="6658" max="6658" width="7.875" style="7" bestFit="1" customWidth="1"/>
    <col min="6659" max="6659" width="46.5" style="7" bestFit="1" customWidth="1"/>
    <col min="6660" max="6660" width="8.875" style="7" bestFit="1" customWidth="1"/>
    <col min="6661" max="6661" width="10.375" style="7" bestFit="1" customWidth="1"/>
    <col min="6662" max="6912" width="9" style="7"/>
    <col min="6913" max="6913" width="9.375" style="7" bestFit="1" customWidth="1"/>
    <col min="6914" max="6914" width="7.875" style="7" bestFit="1" customWidth="1"/>
    <col min="6915" max="6915" width="46.5" style="7" bestFit="1" customWidth="1"/>
    <col min="6916" max="6916" width="8.875" style="7" bestFit="1" customWidth="1"/>
    <col min="6917" max="6917" width="10.375" style="7" bestFit="1" customWidth="1"/>
    <col min="6918" max="7168" width="9" style="7"/>
    <col min="7169" max="7169" width="9.375" style="7" bestFit="1" customWidth="1"/>
    <col min="7170" max="7170" width="7.875" style="7" bestFit="1" customWidth="1"/>
    <col min="7171" max="7171" width="46.5" style="7" bestFit="1" customWidth="1"/>
    <col min="7172" max="7172" width="8.875" style="7" bestFit="1" customWidth="1"/>
    <col min="7173" max="7173" width="10.375" style="7" bestFit="1" customWidth="1"/>
    <col min="7174" max="7424" width="9" style="7"/>
    <col min="7425" max="7425" width="9.375" style="7" bestFit="1" customWidth="1"/>
    <col min="7426" max="7426" width="7.875" style="7" bestFit="1" customWidth="1"/>
    <col min="7427" max="7427" width="46.5" style="7" bestFit="1" customWidth="1"/>
    <col min="7428" max="7428" width="8.875" style="7" bestFit="1" customWidth="1"/>
    <col min="7429" max="7429" width="10.375" style="7" bestFit="1" customWidth="1"/>
    <col min="7430" max="7680" width="9" style="7"/>
    <col min="7681" max="7681" width="9.375" style="7" bestFit="1" customWidth="1"/>
    <col min="7682" max="7682" width="7.875" style="7" bestFit="1" customWidth="1"/>
    <col min="7683" max="7683" width="46.5" style="7" bestFit="1" customWidth="1"/>
    <col min="7684" max="7684" width="8.875" style="7" bestFit="1" customWidth="1"/>
    <col min="7685" max="7685" width="10.375" style="7" bestFit="1" customWidth="1"/>
    <col min="7686" max="7936" width="9" style="7"/>
    <col min="7937" max="7937" width="9.375" style="7" bestFit="1" customWidth="1"/>
    <col min="7938" max="7938" width="7.875" style="7" bestFit="1" customWidth="1"/>
    <col min="7939" max="7939" width="46.5" style="7" bestFit="1" customWidth="1"/>
    <col min="7940" max="7940" width="8.875" style="7" bestFit="1" customWidth="1"/>
    <col min="7941" max="7941" width="10.375" style="7" bestFit="1" customWidth="1"/>
    <col min="7942" max="8192" width="9" style="7"/>
    <col min="8193" max="8193" width="9.375" style="7" bestFit="1" customWidth="1"/>
    <col min="8194" max="8194" width="7.875" style="7" bestFit="1" customWidth="1"/>
    <col min="8195" max="8195" width="46.5" style="7" bestFit="1" customWidth="1"/>
    <col min="8196" max="8196" width="8.875" style="7" bestFit="1" customWidth="1"/>
    <col min="8197" max="8197" width="10.375" style="7" bestFit="1" customWidth="1"/>
    <col min="8198" max="8448" width="9" style="7"/>
    <col min="8449" max="8449" width="9.375" style="7" bestFit="1" customWidth="1"/>
    <col min="8450" max="8450" width="7.875" style="7" bestFit="1" customWidth="1"/>
    <col min="8451" max="8451" width="46.5" style="7" bestFit="1" customWidth="1"/>
    <col min="8452" max="8452" width="8.875" style="7" bestFit="1" customWidth="1"/>
    <col min="8453" max="8453" width="10.375" style="7" bestFit="1" customWidth="1"/>
    <col min="8454" max="8704" width="9" style="7"/>
    <col min="8705" max="8705" width="9.375" style="7" bestFit="1" customWidth="1"/>
    <col min="8706" max="8706" width="7.875" style="7" bestFit="1" customWidth="1"/>
    <col min="8707" max="8707" width="46.5" style="7" bestFit="1" customWidth="1"/>
    <col min="8708" max="8708" width="8.875" style="7" bestFit="1" customWidth="1"/>
    <col min="8709" max="8709" width="10.375" style="7" bestFit="1" customWidth="1"/>
    <col min="8710" max="8960" width="9" style="7"/>
    <col min="8961" max="8961" width="9.375" style="7" bestFit="1" customWidth="1"/>
    <col min="8962" max="8962" width="7.875" style="7" bestFit="1" customWidth="1"/>
    <col min="8963" max="8963" width="46.5" style="7" bestFit="1" customWidth="1"/>
    <col min="8964" max="8964" width="8.875" style="7" bestFit="1" customWidth="1"/>
    <col min="8965" max="8965" width="10.375" style="7" bestFit="1" customWidth="1"/>
    <col min="8966" max="9216" width="9" style="7"/>
    <col min="9217" max="9217" width="9.375" style="7" bestFit="1" customWidth="1"/>
    <col min="9218" max="9218" width="7.875" style="7" bestFit="1" customWidth="1"/>
    <col min="9219" max="9219" width="46.5" style="7" bestFit="1" customWidth="1"/>
    <col min="9220" max="9220" width="8.875" style="7" bestFit="1" customWidth="1"/>
    <col min="9221" max="9221" width="10.375" style="7" bestFit="1" customWidth="1"/>
    <col min="9222" max="9472" width="9" style="7"/>
    <col min="9473" max="9473" width="9.375" style="7" bestFit="1" customWidth="1"/>
    <col min="9474" max="9474" width="7.875" style="7" bestFit="1" customWidth="1"/>
    <col min="9475" max="9475" width="46.5" style="7" bestFit="1" customWidth="1"/>
    <col min="9476" max="9476" width="8.875" style="7" bestFit="1" customWidth="1"/>
    <col min="9477" max="9477" width="10.375" style="7" bestFit="1" customWidth="1"/>
    <col min="9478" max="9728" width="9" style="7"/>
    <col min="9729" max="9729" width="9.375" style="7" bestFit="1" customWidth="1"/>
    <col min="9730" max="9730" width="7.875" style="7" bestFit="1" customWidth="1"/>
    <col min="9731" max="9731" width="46.5" style="7" bestFit="1" customWidth="1"/>
    <col min="9732" max="9732" width="8.875" style="7" bestFit="1" customWidth="1"/>
    <col min="9733" max="9733" width="10.375" style="7" bestFit="1" customWidth="1"/>
    <col min="9734" max="9984" width="9" style="7"/>
    <col min="9985" max="9985" width="9.375" style="7" bestFit="1" customWidth="1"/>
    <col min="9986" max="9986" width="7.875" style="7" bestFit="1" customWidth="1"/>
    <col min="9987" max="9987" width="46.5" style="7" bestFit="1" customWidth="1"/>
    <col min="9988" max="9988" width="8.875" style="7" bestFit="1" customWidth="1"/>
    <col min="9989" max="9989" width="10.375" style="7" bestFit="1" customWidth="1"/>
    <col min="9990" max="10240" width="9" style="7"/>
    <col min="10241" max="10241" width="9.375" style="7" bestFit="1" customWidth="1"/>
    <col min="10242" max="10242" width="7.875" style="7" bestFit="1" customWidth="1"/>
    <col min="10243" max="10243" width="46.5" style="7" bestFit="1" customWidth="1"/>
    <col min="10244" max="10244" width="8.875" style="7" bestFit="1" customWidth="1"/>
    <col min="10245" max="10245" width="10.375" style="7" bestFit="1" customWidth="1"/>
    <col min="10246" max="10496" width="9" style="7"/>
    <col min="10497" max="10497" width="9.375" style="7" bestFit="1" customWidth="1"/>
    <col min="10498" max="10498" width="7.875" style="7" bestFit="1" customWidth="1"/>
    <col min="10499" max="10499" width="46.5" style="7" bestFit="1" customWidth="1"/>
    <col min="10500" max="10500" width="8.875" style="7" bestFit="1" customWidth="1"/>
    <col min="10501" max="10501" width="10.375" style="7" bestFit="1" customWidth="1"/>
    <col min="10502" max="10752" width="9" style="7"/>
    <col min="10753" max="10753" width="9.375" style="7" bestFit="1" customWidth="1"/>
    <col min="10754" max="10754" width="7.875" style="7" bestFit="1" customWidth="1"/>
    <col min="10755" max="10755" width="46.5" style="7" bestFit="1" customWidth="1"/>
    <col min="10756" max="10756" width="8.875" style="7" bestFit="1" customWidth="1"/>
    <col min="10757" max="10757" width="10.375" style="7" bestFit="1" customWidth="1"/>
    <col min="10758" max="11008" width="9" style="7"/>
    <col min="11009" max="11009" width="9.375" style="7" bestFit="1" customWidth="1"/>
    <col min="11010" max="11010" width="7.875" style="7" bestFit="1" customWidth="1"/>
    <col min="11011" max="11011" width="46.5" style="7" bestFit="1" customWidth="1"/>
    <col min="11012" max="11012" width="8.875" style="7" bestFit="1" customWidth="1"/>
    <col min="11013" max="11013" width="10.375" style="7" bestFit="1" customWidth="1"/>
    <col min="11014" max="11264" width="9" style="7"/>
    <col min="11265" max="11265" width="9.375" style="7" bestFit="1" customWidth="1"/>
    <col min="11266" max="11266" width="7.875" style="7" bestFit="1" customWidth="1"/>
    <col min="11267" max="11267" width="46.5" style="7" bestFit="1" customWidth="1"/>
    <col min="11268" max="11268" width="8.875" style="7" bestFit="1" customWidth="1"/>
    <col min="11269" max="11269" width="10.375" style="7" bestFit="1" customWidth="1"/>
    <col min="11270" max="11520" width="9" style="7"/>
    <col min="11521" max="11521" width="9.375" style="7" bestFit="1" customWidth="1"/>
    <col min="11522" max="11522" width="7.875" style="7" bestFit="1" customWidth="1"/>
    <col min="11523" max="11523" width="46.5" style="7" bestFit="1" customWidth="1"/>
    <col min="11524" max="11524" width="8.875" style="7" bestFit="1" customWidth="1"/>
    <col min="11525" max="11525" width="10.375" style="7" bestFit="1" customWidth="1"/>
    <col min="11526" max="11776" width="9" style="7"/>
    <col min="11777" max="11777" width="9.375" style="7" bestFit="1" customWidth="1"/>
    <col min="11778" max="11778" width="7.875" style="7" bestFit="1" customWidth="1"/>
    <col min="11779" max="11779" width="46.5" style="7" bestFit="1" customWidth="1"/>
    <col min="11780" max="11780" width="8.875" style="7" bestFit="1" customWidth="1"/>
    <col min="11781" max="11781" width="10.375" style="7" bestFit="1" customWidth="1"/>
    <col min="11782" max="12032" width="9" style="7"/>
    <col min="12033" max="12033" width="9.375" style="7" bestFit="1" customWidth="1"/>
    <col min="12034" max="12034" width="7.875" style="7" bestFit="1" customWidth="1"/>
    <col min="12035" max="12035" width="46.5" style="7" bestFit="1" customWidth="1"/>
    <col min="12036" max="12036" width="8.875" style="7" bestFit="1" customWidth="1"/>
    <col min="12037" max="12037" width="10.375" style="7" bestFit="1" customWidth="1"/>
    <col min="12038" max="12288" width="9" style="7"/>
    <col min="12289" max="12289" width="9.375" style="7" bestFit="1" customWidth="1"/>
    <col min="12290" max="12290" width="7.875" style="7" bestFit="1" customWidth="1"/>
    <col min="12291" max="12291" width="46.5" style="7" bestFit="1" customWidth="1"/>
    <col min="12292" max="12292" width="8.875" style="7" bestFit="1" customWidth="1"/>
    <col min="12293" max="12293" width="10.375" style="7" bestFit="1" customWidth="1"/>
    <col min="12294" max="12544" width="9" style="7"/>
    <col min="12545" max="12545" width="9.375" style="7" bestFit="1" customWidth="1"/>
    <col min="12546" max="12546" width="7.875" style="7" bestFit="1" customWidth="1"/>
    <col min="12547" max="12547" width="46.5" style="7" bestFit="1" customWidth="1"/>
    <col min="12548" max="12548" width="8.875" style="7" bestFit="1" customWidth="1"/>
    <col min="12549" max="12549" width="10.375" style="7" bestFit="1" customWidth="1"/>
    <col min="12550" max="12800" width="9" style="7"/>
    <col min="12801" max="12801" width="9.375" style="7" bestFit="1" customWidth="1"/>
    <col min="12802" max="12802" width="7.875" style="7" bestFit="1" customWidth="1"/>
    <col min="12803" max="12803" width="46.5" style="7" bestFit="1" customWidth="1"/>
    <col min="12804" max="12804" width="8.875" style="7" bestFit="1" customWidth="1"/>
    <col min="12805" max="12805" width="10.375" style="7" bestFit="1" customWidth="1"/>
    <col min="12806" max="13056" width="9" style="7"/>
    <col min="13057" max="13057" width="9.375" style="7" bestFit="1" customWidth="1"/>
    <col min="13058" max="13058" width="7.875" style="7" bestFit="1" customWidth="1"/>
    <col min="13059" max="13059" width="46.5" style="7" bestFit="1" customWidth="1"/>
    <col min="13060" max="13060" width="8.875" style="7" bestFit="1" customWidth="1"/>
    <col min="13061" max="13061" width="10.375" style="7" bestFit="1" customWidth="1"/>
    <col min="13062" max="13312" width="9" style="7"/>
    <col min="13313" max="13313" width="9.375" style="7" bestFit="1" customWidth="1"/>
    <col min="13314" max="13314" width="7.875" style="7" bestFit="1" customWidth="1"/>
    <col min="13315" max="13315" width="46.5" style="7" bestFit="1" customWidth="1"/>
    <col min="13316" max="13316" width="8.875" style="7" bestFit="1" customWidth="1"/>
    <col min="13317" max="13317" width="10.375" style="7" bestFit="1" customWidth="1"/>
    <col min="13318" max="13568" width="9" style="7"/>
    <col min="13569" max="13569" width="9.375" style="7" bestFit="1" customWidth="1"/>
    <col min="13570" max="13570" width="7.875" style="7" bestFit="1" customWidth="1"/>
    <col min="13571" max="13571" width="46.5" style="7" bestFit="1" customWidth="1"/>
    <col min="13572" max="13572" width="8.875" style="7" bestFit="1" customWidth="1"/>
    <col min="13573" max="13573" width="10.375" style="7" bestFit="1" customWidth="1"/>
    <col min="13574" max="13824" width="9" style="7"/>
    <col min="13825" max="13825" width="9.375" style="7" bestFit="1" customWidth="1"/>
    <col min="13826" max="13826" width="7.875" style="7" bestFit="1" customWidth="1"/>
    <col min="13827" max="13827" width="46.5" style="7" bestFit="1" customWidth="1"/>
    <col min="13828" max="13828" width="8.875" style="7" bestFit="1" customWidth="1"/>
    <col min="13829" max="13829" width="10.375" style="7" bestFit="1" customWidth="1"/>
    <col min="13830" max="14080" width="9" style="7"/>
    <col min="14081" max="14081" width="9.375" style="7" bestFit="1" customWidth="1"/>
    <col min="14082" max="14082" width="7.875" style="7" bestFit="1" customWidth="1"/>
    <col min="14083" max="14083" width="46.5" style="7" bestFit="1" customWidth="1"/>
    <col min="14084" max="14084" width="8.875" style="7" bestFit="1" customWidth="1"/>
    <col min="14085" max="14085" width="10.375" style="7" bestFit="1" customWidth="1"/>
    <col min="14086" max="14336" width="9" style="7"/>
    <col min="14337" max="14337" width="9.375" style="7" bestFit="1" customWidth="1"/>
    <col min="14338" max="14338" width="7.875" style="7" bestFit="1" customWidth="1"/>
    <col min="14339" max="14339" width="46.5" style="7" bestFit="1" customWidth="1"/>
    <col min="14340" max="14340" width="8.875" style="7" bestFit="1" customWidth="1"/>
    <col min="14341" max="14341" width="10.375" style="7" bestFit="1" customWidth="1"/>
    <col min="14342" max="14592" width="9" style="7"/>
    <col min="14593" max="14593" width="9.375" style="7" bestFit="1" customWidth="1"/>
    <col min="14594" max="14594" width="7.875" style="7" bestFit="1" customWidth="1"/>
    <col min="14595" max="14595" width="46.5" style="7" bestFit="1" customWidth="1"/>
    <col min="14596" max="14596" width="8.875" style="7" bestFit="1" customWidth="1"/>
    <col min="14597" max="14597" width="10.375" style="7" bestFit="1" customWidth="1"/>
    <col min="14598" max="14848" width="9" style="7"/>
    <col min="14849" max="14849" width="9.375" style="7" bestFit="1" customWidth="1"/>
    <col min="14850" max="14850" width="7.875" style="7" bestFit="1" customWidth="1"/>
    <col min="14851" max="14851" width="46.5" style="7" bestFit="1" customWidth="1"/>
    <col min="14852" max="14852" width="8.875" style="7" bestFit="1" customWidth="1"/>
    <col min="14853" max="14853" width="10.375" style="7" bestFit="1" customWidth="1"/>
    <col min="14854" max="15104" width="9" style="7"/>
    <col min="15105" max="15105" width="9.375" style="7" bestFit="1" customWidth="1"/>
    <col min="15106" max="15106" width="7.875" style="7" bestFit="1" customWidth="1"/>
    <col min="15107" max="15107" width="46.5" style="7" bestFit="1" customWidth="1"/>
    <col min="15108" max="15108" width="8.875" style="7" bestFit="1" customWidth="1"/>
    <col min="15109" max="15109" width="10.375" style="7" bestFit="1" customWidth="1"/>
    <col min="15110" max="15360" width="9" style="7"/>
    <col min="15361" max="15361" width="9.375" style="7" bestFit="1" customWidth="1"/>
    <col min="15362" max="15362" width="7.875" style="7" bestFit="1" customWidth="1"/>
    <col min="15363" max="15363" width="46.5" style="7" bestFit="1" customWidth="1"/>
    <col min="15364" max="15364" width="8.875" style="7" bestFit="1" customWidth="1"/>
    <col min="15365" max="15365" width="10.375" style="7" bestFit="1" customWidth="1"/>
    <col min="15366" max="15616" width="9" style="7"/>
    <col min="15617" max="15617" width="9.375" style="7" bestFit="1" customWidth="1"/>
    <col min="15618" max="15618" width="7.875" style="7" bestFit="1" customWidth="1"/>
    <col min="15619" max="15619" width="46.5" style="7" bestFit="1" customWidth="1"/>
    <col min="15620" max="15620" width="8.875" style="7" bestFit="1" customWidth="1"/>
    <col min="15621" max="15621" width="10.375" style="7" bestFit="1" customWidth="1"/>
    <col min="15622" max="15872" width="9" style="7"/>
    <col min="15873" max="15873" width="9.375" style="7" bestFit="1" customWidth="1"/>
    <col min="15874" max="15874" width="7.875" style="7" bestFit="1" customWidth="1"/>
    <col min="15875" max="15875" width="46.5" style="7" bestFit="1" customWidth="1"/>
    <col min="15876" max="15876" width="8.875" style="7" bestFit="1" customWidth="1"/>
    <col min="15877" max="15877" width="10.375" style="7" bestFit="1" customWidth="1"/>
    <col min="15878" max="16128" width="9" style="7"/>
    <col min="16129" max="16129" width="9.375" style="7" bestFit="1" customWidth="1"/>
    <col min="16130" max="16130" width="7.875" style="7" bestFit="1" customWidth="1"/>
    <col min="16131" max="16131" width="46.5" style="7" bestFit="1" customWidth="1"/>
    <col min="16132" max="16132" width="8.875" style="7" bestFit="1" customWidth="1"/>
    <col min="16133" max="16133" width="10.375" style="7" bestFit="1" customWidth="1"/>
    <col min="16134" max="16384" width="9" style="7"/>
  </cols>
  <sheetData>
    <row r="1" spans="1:11" ht="15" x14ac:dyDescent="0.25">
      <c r="B1" s="15" t="s">
        <v>171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">
      <c r="A2" s="7" t="s">
        <v>172</v>
      </c>
      <c r="B2" s="7" t="s">
        <v>173</v>
      </c>
      <c r="C2" s="7" t="s">
        <v>0</v>
      </c>
      <c r="D2" s="7" t="s">
        <v>1</v>
      </c>
      <c r="E2" s="7" t="s">
        <v>2</v>
      </c>
    </row>
    <row r="3" spans="1:11" ht="15" x14ac:dyDescent="0.25">
      <c r="A3" s="1">
        <v>10</v>
      </c>
      <c r="B3" s="1">
        <v>0</v>
      </c>
      <c r="C3" s="9" t="s">
        <v>3</v>
      </c>
    </row>
    <row r="4" spans="1:11" x14ac:dyDescent="0.2">
      <c r="A4" s="7">
        <v>11</v>
      </c>
      <c r="B4" s="7">
        <v>1</v>
      </c>
      <c r="C4" s="10" t="s">
        <v>4</v>
      </c>
      <c r="D4" s="7">
        <v>0</v>
      </c>
      <c r="E4" s="7">
        <v>0</v>
      </c>
    </row>
    <row r="5" spans="1:11" ht="15" x14ac:dyDescent="0.25">
      <c r="A5" s="1">
        <v>20</v>
      </c>
      <c r="B5" s="1">
        <v>2</v>
      </c>
      <c r="C5" s="9" t="s">
        <v>5</v>
      </c>
      <c r="D5" s="1">
        <v>0</v>
      </c>
      <c r="E5" s="1">
        <v>0</v>
      </c>
    </row>
    <row r="6" spans="1:11" ht="15" x14ac:dyDescent="0.25">
      <c r="A6" s="1">
        <v>22</v>
      </c>
      <c r="B6" s="1">
        <v>0</v>
      </c>
      <c r="C6" s="9" t="s">
        <v>6</v>
      </c>
    </row>
    <row r="7" spans="1:11" x14ac:dyDescent="0.2">
      <c r="A7" s="7">
        <v>25</v>
      </c>
      <c r="B7" s="7">
        <v>1</v>
      </c>
      <c r="C7" s="10" t="s">
        <v>7</v>
      </c>
      <c r="D7" s="7">
        <v>0</v>
      </c>
      <c r="E7" s="7">
        <v>0</v>
      </c>
    </row>
    <row r="8" spans="1:11" ht="15" x14ac:dyDescent="0.25">
      <c r="A8" s="1">
        <v>27</v>
      </c>
      <c r="B8" s="1">
        <v>2</v>
      </c>
      <c r="C8" s="9" t="s">
        <v>8</v>
      </c>
      <c r="D8" s="1">
        <v>0</v>
      </c>
      <c r="E8" s="1">
        <v>0</v>
      </c>
    </row>
    <row r="9" spans="1:11" ht="15" x14ac:dyDescent="0.25">
      <c r="A9" s="1">
        <v>30</v>
      </c>
      <c r="B9" s="1">
        <v>0</v>
      </c>
      <c r="C9" s="9" t="s">
        <v>9</v>
      </c>
    </row>
    <row r="10" spans="1:11" x14ac:dyDescent="0.2">
      <c r="A10" s="7">
        <v>31</v>
      </c>
      <c r="B10" s="7">
        <v>1</v>
      </c>
      <c r="C10" s="10" t="s">
        <v>10</v>
      </c>
      <c r="D10" s="7">
        <v>0</v>
      </c>
      <c r="E10" s="7">
        <v>0</v>
      </c>
    </row>
    <row r="11" spans="1:11" x14ac:dyDescent="0.2">
      <c r="A11" s="7">
        <v>32</v>
      </c>
      <c r="B11" s="7">
        <v>1</v>
      </c>
      <c r="C11" s="10" t="s">
        <v>11</v>
      </c>
      <c r="D11" s="7">
        <v>0</v>
      </c>
      <c r="E11" s="7">
        <v>0</v>
      </c>
    </row>
    <row r="12" spans="1:11" x14ac:dyDescent="0.2">
      <c r="A12" s="7">
        <v>33</v>
      </c>
      <c r="B12" s="7">
        <v>1</v>
      </c>
      <c r="C12" s="10" t="s">
        <v>12</v>
      </c>
      <c r="D12" s="7">
        <v>0</v>
      </c>
      <c r="E12" s="7">
        <v>0</v>
      </c>
    </row>
    <row r="13" spans="1:11" ht="15" x14ac:dyDescent="0.25">
      <c r="A13" s="1">
        <v>40</v>
      </c>
      <c r="B13" s="1">
        <v>2</v>
      </c>
      <c r="C13" s="9" t="s">
        <v>13</v>
      </c>
      <c r="D13" s="1">
        <v>0</v>
      </c>
      <c r="E13" s="1">
        <v>0</v>
      </c>
    </row>
    <row r="14" spans="1:11" ht="15" x14ac:dyDescent="0.25">
      <c r="A14" s="1">
        <v>50</v>
      </c>
      <c r="B14" s="1">
        <v>0</v>
      </c>
      <c r="C14" s="9" t="s">
        <v>14</v>
      </c>
    </row>
    <row r="15" spans="1:11" x14ac:dyDescent="0.2">
      <c r="A15" s="7">
        <v>61</v>
      </c>
      <c r="B15" s="7">
        <v>1</v>
      </c>
      <c r="C15" s="10" t="s">
        <v>10</v>
      </c>
      <c r="D15" s="7">
        <v>0</v>
      </c>
      <c r="E15" s="7">
        <v>0</v>
      </c>
    </row>
    <row r="16" spans="1:11" x14ac:dyDescent="0.2">
      <c r="A16" s="7">
        <v>62</v>
      </c>
      <c r="B16" s="7">
        <v>1</v>
      </c>
      <c r="C16" s="10" t="s">
        <v>11</v>
      </c>
      <c r="D16" s="7">
        <v>0</v>
      </c>
      <c r="E16" s="7">
        <v>0</v>
      </c>
    </row>
    <row r="17" spans="1:5" x14ac:dyDescent="0.2">
      <c r="A17" s="7">
        <v>63</v>
      </c>
      <c r="B17" s="7">
        <v>1</v>
      </c>
      <c r="C17" s="10" t="s">
        <v>12</v>
      </c>
      <c r="D17" s="7">
        <v>0</v>
      </c>
      <c r="E17" s="7">
        <v>0</v>
      </c>
    </row>
    <row r="18" spans="1:5" ht="15" x14ac:dyDescent="0.25">
      <c r="A18" s="1">
        <v>100</v>
      </c>
      <c r="B18" s="1">
        <v>2</v>
      </c>
      <c r="C18" s="9" t="s">
        <v>15</v>
      </c>
      <c r="D18" s="1">
        <v>0</v>
      </c>
      <c r="E18" s="1">
        <v>0</v>
      </c>
    </row>
    <row r="19" spans="1:5" ht="15" x14ac:dyDescent="0.25">
      <c r="A19" s="1">
        <v>110</v>
      </c>
      <c r="B19" s="1">
        <v>0</v>
      </c>
      <c r="C19" s="9" t="s">
        <v>16</v>
      </c>
    </row>
    <row r="20" spans="1:5" ht="15" x14ac:dyDescent="0.25">
      <c r="A20" s="1">
        <v>120</v>
      </c>
      <c r="B20" s="1">
        <v>0</v>
      </c>
      <c r="C20" s="9" t="s">
        <v>17</v>
      </c>
    </row>
    <row r="21" spans="1:5" x14ac:dyDescent="0.2">
      <c r="A21" s="7">
        <v>121</v>
      </c>
      <c r="B21" s="7">
        <v>1</v>
      </c>
      <c r="C21" s="10" t="s">
        <v>18</v>
      </c>
      <c r="D21" s="7">
        <v>0</v>
      </c>
      <c r="E21" s="7">
        <v>0</v>
      </c>
    </row>
    <row r="22" spans="1:5" ht="15" x14ac:dyDescent="0.25">
      <c r="A22" s="1">
        <v>130</v>
      </c>
      <c r="B22" s="1">
        <v>2</v>
      </c>
      <c r="C22" s="9" t="s">
        <v>19</v>
      </c>
      <c r="D22" s="1">
        <v>0</v>
      </c>
      <c r="E22" s="1">
        <v>0</v>
      </c>
    </row>
    <row r="23" spans="1:5" ht="15" x14ac:dyDescent="0.25">
      <c r="A23" s="1">
        <v>140</v>
      </c>
      <c r="B23" s="1">
        <v>0</v>
      </c>
      <c r="C23" s="9" t="s">
        <v>20</v>
      </c>
    </row>
    <row r="24" spans="1:5" x14ac:dyDescent="0.2">
      <c r="A24" s="7">
        <v>171</v>
      </c>
      <c r="B24" s="7">
        <v>1</v>
      </c>
      <c r="C24" s="10" t="s">
        <v>139</v>
      </c>
      <c r="D24" s="7">
        <v>4.62</v>
      </c>
      <c r="E24" s="7">
        <v>0.02</v>
      </c>
    </row>
    <row r="25" spans="1:5" ht="15" x14ac:dyDescent="0.25">
      <c r="A25" s="1">
        <v>180</v>
      </c>
      <c r="B25" s="1">
        <v>2</v>
      </c>
      <c r="C25" s="9" t="s">
        <v>21</v>
      </c>
      <c r="D25" s="1">
        <v>4.62</v>
      </c>
      <c r="E25" s="1">
        <v>0.02</v>
      </c>
    </row>
    <row r="26" spans="1:5" ht="15" x14ac:dyDescent="0.25">
      <c r="A26" s="1">
        <v>190</v>
      </c>
      <c r="B26" s="1">
        <v>2</v>
      </c>
      <c r="C26" s="9" t="s">
        <v>22</v>
      </c>
      <c r="D26" s="1">
        <v>4.62</v>
      </c>
      <c r="E26" s="1">
        <v>0.02</v>
      </c>
    </row>
    <row r="27" spans="1:5" ht="15" x14ac:dyDescent="0.25">
      <c r="A27" s="1">
        <v>191</v>
      </c>
      <c r="B27" s="1">
        <v>0</v>
      </c>
      <c r="C27" s="9" t="s">
        <v>23</v>
      </c>
    </row>
    <row r="28" spans="1:5" ht="15" x14ac:dyDescent="0.25">
      <c r="A28" s="1">
        <v>192</v>
      </c>
      <c r="B28" s="1">
        <v>0</v>
      </c>
      <c r="C28" s="9" t="s">
        <v>24</v>
      </c>
    </row>
    <row r="29" spans="1:5" x14ac:dyDescent="0.2">
      <c r="A29" s="7">
        <v>193</v>
      </c>
      <c r="B29" s="7">
        <v>1</v>
      </c>
      <c r="C29" s="10" t="s">
        <v>174</v>
      </c>
      <c r="D29" s="7">
        <v>0.5</v>
      </c>
      <c r="E29" s="7">
        <v>0</v>
      </c>
    </row>
    <row r="30" spans="1:5" x14ac:dyDescent="0.2">
      <c r="A30" s="7">
        <v>193</v>
      </c>
      <c r="B30" s="7">
        <v>1</v>
      </c>
      <c r="C30" s="10" t="s">
        <v>175</v>
      </c>
      <c r="D30" s="7">
        <v>2.09</v>
      </c>
      <c r="E30" s="7">
        <v>0.01</v>
      </c>
    </row>
    <row r="31" spans="1:5" x14ac:dyDescent="0.2">
      <c r="A31" s="7">
        <v>193</v>
      </c>
      <c r="B31" s="7">
        <v>1</v>
      </c>
      <c r="C31" s="10" t="s">
        <v>176</v>
      </c>
      <c r="D31" s="7">
        <v>0.92</v>
      </c>
      <c r="E31" s="7">
        <v>0</v>
      </c>
    </row>
    <row r="32" spans="1:5" x14ac:dyDescent="0.2">
      <c r="A32" s="7">
        <v>193</v>
      </c>
      <c r="B32" s="7">
        <v>1</v>
      </c>
      <c r="C32" s="10" t="s">
        <v>177</v>
      </c>
      <c r="D32" s="7">
        <v>0.11</v>
      </c>
      <c r="E32" s="7">
        <v>0</v>
      </c>
    </row>
    <row r="33" spans="1:5" x14ac:dyDescent="0.2">
      <c r="A33" s="7">
        <v>193</v>
      </c>
      <c r="B33" s="7">
        <v>1</v>
      </c>
      <c r="C33" s="10" t="s">
        <v>178</v>
      </c>
      <c r="D33" s="7">
        <v>0.82</v>
      </c>
      <c r="E33" s="7">
        <v>0</v>
      </c>
    </row>
    <row r="34" spans="1:5" x14ac:dyDescent="0.2">
      <c r="A34" s="7">
        <v>193</v>
      </c>
      <c r="B34" s="7">
        <v>1</v>
      </c>
      <c r="C34" s="10" t="s">
        <v>179</v>
      </c>
      <c r="D34" s="7">
        <v>0.43</v>
      </c>
      <c r="E34" s="7">
        <v>0</v>
      </c>
    </row>
    <row r="35" spans="1:5" x14ac:dyDescent="0.2">
      <c r="A35" s="7">
        <v>193</v>
      </c>
      <c r="B35" s="7">
        <v>1</v>
      </c>
      <c r="C35" s="10" t="s">
        <v>26</v>
      </c>
      <c r="D35" s="7">
        <v>2.0499999999999998</v>
      </c>
      <c r="E35" s="7">
        <v>0.01</v>
      </c>
    </row>
    <row r="36" spans="1:5" ht="15" x14ac:dyDescent="0.25">
      <c r="A36" s="1">
        <v>194</v>
      </c>
      <c r="B36" s="1">
        <v>2</v>
      </c>
      <c r="C36" s="9" t="s">
        <v>27</v>
      </c>
      <c r="D36" s="1">
        <v>6.92</v>
      </c>
      <c r="E36" s="1">
        <v>0.03</v>
      </c>
    </row>
    <row r="37" spans="1:5" ht="15" x14ac:dyDescent="0.25">
      <c r="A37" s="1">
        <v>195</v>
      </c>
      <c r="B37" s="1">
        <v>0</v>
      </c>
      <c r="C37" s="9" t="s">
        <v>28</v>
      </c>
    </row>
    <row r="38" spans="1:5" x14ac:dyDescent="0.2">
      <c r="A38" s="7">
        <v>196</v>
      </c>
      <c r="B38" s="7">
        <v>1</v>
      </c>
      <c r="C38" s="10" t="s">
        <v>29</v>
      </c>
      <c r="D38" s="7">
        <v>0.03</v>
      </c>
      <c r="E38" s="7">
        <v>0</v>
      </c>
    </row>
    <row r="39" spans="1:5" x14ac:dyDescent="0.2">
      <c r="A39" s="7">
        <v>196</v>
      </c>
      <c r="B39" s="7">
        <v>1</v>
      </c>
      <c r="C39" s="10" t="s">
        <v>30</v>
      </c>
      <c r="D39" s="7">
        <v>0.06</v>
      </c>
      <c r="E39" s="7">
        <v>0</v>
      </c>
    </row>
    <row r="40" spans="1:5" x14ac:dyDescent="0.2">
      <c r="A40" s="7">
        <v>196</v>
      </c>
      <c r="B40" s="7">
        <v>1</v>
      </c>
      <c r="C40" s="10" t="s">
        <v>31</v>
      </c>
      <c r="D40" s="7">
        <v>0.26</v>
      </c>
      <c r="E40" s="7">
        <v>0</v>
      </c>
    </row>
    <row r="41" spans="1:5" x14ac:dyDescent="0.2">
      <c r="A41" s="7">
        <v>196</v>
      </c>
      <c r="B41" s="7">
        <v>1</v>
      </c>
      <c r="C41" s="10" t="s">
        <v>34</v>
      </c>
      <c r="D41" s="7">
        <v>0.04</v>
      </c>
      <c r="E41" s="7">
        <v>0</v>
      </c>
    </row>
    <row r="42" spans="1:5" x14ac:dyDescent="0.2">
      <c r="A42" s="7">
        <v>196</v>
      </c>
      <c r="B42" s="7">
        <v>1</v>
      </c>
      <c r="C42" s="10" t="s">
        <v>35</v>
      </c>
      <c r="D42" s="7">
        <v>7.0000000000000007E-2</v>
      </c>
      <c r="E42" s="7">
        <v>0</v>
      </c>
    </row>
    <row r="43" spans="1:5" x14ac:dyDescent="0.2">
      <c r="A43" s="7">
        <v>196</v>
      </c>
      <c r="B43" s="7">
        <v>1</v>
      </c>
      <c r="C43" s="10" t="s">
        <v>36</v>
      </c>
      <c r="D43" s="7">
        <v>0</v>
      </c>
      <c r="E43" s="7">
        <v>0</v>
      </c>
    </row>
    <row r="44" spans="1:5" x14ac:dyDescent="0.2">
      <c r="A44" s="7">
        <v>196</v>
      </c>
      <c r="B44" s="7">
        <v>1</v>
      </c>
      <c r="C44" s="10" t="s">
        <v>180</v>
      </c>
      <c r="D44" s="7">
        <v>0.01</v>
      </c>
      <c r="E44" s="7">
        <v>0</v>
      </c>
    </row>
    <row r="45" spans="1:5" x14ac:dyDescent="0.2">
      <c r="A45" s="7">
        <v>196</v>
      </c>
      <c r="B45" s="7">
        <v>1</v>
      </c>
      <c r="C45" s="10" t="s">
        <v>37</v>
      </c>
      <c r="D45" s="7">
        <v>0.67</v>
      </c>
      <c r="E45" s="7">
        <v>0</v>
      </c>
    </row>
    <row r="46" spans="1:5" x14ac:dyDescent="0.2">
      <c r="A46" s="7">
        <v>196</v>
      </c>
      <c r="B46" s="7">
        <v>1</v>
      </c>
      <c r="C46" s="10" t="s">
        <v>121</v>
      </c>
      <c r="D46" s="7">
        <v>0.02</v>
      </c>
      <c r="E46" s="7">
        <v>0</v>
      </c>
    </row>
    <row r="47" spans="1:5" x14ac:dyDescent="0.2">
      <c r="A47" s="7">
        <v>196</v>
      </c>
      <c r="B47" s="7">
        <v>1</v>
      </c>
      <c r="C47" s="10" t="s">
        <v>122</v>
      </c>
      <c r="D47" s="7">
        <v>0.2</v>
      </c>
      <c r="E47" s="7">
        <v>0</v>
      </c>
    </row>
    <row r="48" spans="1:5" x14ac:dyDescent="0.2">
      <c r="A48" s="7">
        <v>196</v>
      </c>
      <c r="B48" s="7">
        <v>1</v>
      </c>
      <c r="C48" s="10" t="s">
        <v>39</v>
      </c>
      <c r="D48" s="7">
        <v>0.03</v>
      </c>
      <c r="E48" s="7">
        <v>0</v>
      </c>
    </row>
    <row r="49" spans="1:5" x14ac:dyDescent="0.2">
      <c r="A49" s="7">
        <v>196</v>
      </c>
      <c r="B49" s="7">
        <v>1</v>
      </c>
      <c r="C49" s="10" t="s">
        <v>140</v>
      </c>
      <c r="D49" s="7">
        <v>0.17</v>
      </c>
      <c r="E49" s="7">
        <v>0</v>
      </c>
    </row>
    <row r="50" spans="1:5" x14ac:dyDescent="0.2">
      <c r="A50" s="7">
        <v>196</v>
      </c>
      <c r="B50" s="7">
        <v>1</v>
      </c>
      <c r="C50" s="10" t="s">
        <v>141</v>
      </c>
      <c r="D50" s="7">
        <v>0.06</v>
      </c>
      <c r="E50" s="7">
        <v>0</v>
      </c>
    </row>
    <row r="51" spans="1:5" x14ac:dyDescent="0.2">
      <c r="A51" s="7">
        <v>196</v>
      </c>
      <c r="B51" s="7">
        <v>1</v>
      </c>
      <c r="C51" s="10" t="s">
        <v>142</v>
      </c>
      <c r="D51" s="7">
        <v>0.64</v>
      </c>
      <c r="E51" s="7">
        <v>0</v>
      </c>
    </row>
    <row r="52" spans="1:5" x14ac:dyDescent="0.2">
      <c r="A52" s="7">
        <v>196</v>
      </c>
      <c r="B52" s="7">
        <v>1</v>
      </c>
      <c r="C52" s="10" t="s">
        <v>41</v>
      </c>
      <c r="D52" s="7">
        <v>0.14000000000000001</v>
      </c>
      <c r="E52" s="7">
        <v>0</v>
      </c>
    </row>
    <row r="53" spans="1:5" x14ac:dyDescent="0.2">
      <c r="A53" s="7">
        <v>196</v>
      </c>
      <c r="B53" s="7">
        <v>1</v>
      </c>
      <c r="C53" s="10" t="s">
        <v>123</v>
      </c>
      <c r="D53" s="7">
        <v>0.22</v>
      </c>
      <c r="E53" s="7">
        <v>0</v>
      </c>
    </row>
    <row r="54" spans="1:5" x14ac:dyDescent="0.2">
      <c r="A54" s="7">
        <v>196</v>
      </c>
      <c r="B54" s="7">
        <v>1</v>
      </c>
      <c r="C54" s="10" t="s">
        <v>124</v>
      </c>
      <c r="D54" s="7">
        <v>0.1</v>
      </c>
      <c r="E54" s="7">
        <v>0</v>
      </c>
    </row>
    <row r="55" spans="1:5" x14ac:dyDescent="0.2">
      <c r="A55" s="7">
        <v>196</v>
      </c>
      <c r="B55" s="7">
        <v>1</v>
      </c>
      <c r="C55" s="10" t="s">
        <v>125</v>
      </c>
      <c r="D55" s="7">
        <v>0.39</v>
      </c>
      <c r="E55" s="7">
        <v>0</v>
      </c>
    </row>
    <row r="56" spans="1:5" x14ac:dyDescent="0.2">
      <c r="A56" s="7">
        <v>196</v>
      </c>
      <c r="B56" s="7">
        <v>1</v>
      </c>
      <c r="C56" s="10" t="s">
        <v>126</v>
      </c>
      <c r="D56" s="7">
        <v>0.05</v>
      </c>
      <c r="E56" s="7">
        <v>0</v>
      </c>
    </row>
    <row r="57" spans="1:5" x14ac:dyDescent="0.2">
      <c r="A57" s="7">
        <v>196</v>
      </c>
      <c r="B57" s="7">
        <v>1</v>
      </c>
      <c r="C57" s="10" t="s">
        <v>127</v>
      </c>
      <c r="D57" s="7">
        <v>0.33</v>
      </c>
      <c r="E57" s="7">
        <v>0</v>
      </c>
    </row>
    <row r="58" spans="1:5" x14ac:dyDescent="0.2">
      <c r="A58" s="7">
        <v>196</v>
      </c>
      <c r="B58" s="7">
        <v>1</v>
      </c>
      <c r="C58" s="10" t="s">
        <v>128</v>
      </c>
      <c r="D58" s="7">
        <v>0.28999999999999998</v>
      </c>
      <c r="E58" s="7">
        <v>0</v>
      </c>
    </row>
    <row r="59" spans="1:5" x14ac:dyDescent="0.2">
      <c r="A59" s="7">
        <v>196</v>
      </c>
      <c r="B59" s="7">
        <v>1</v>
      </c>
      <c r="C59" s="10" t="s">
        <v>143</v>
      </c>
      <c r="D59" s="7">
        <v>0.06</v>
      </c>
      <c r="E59" s="7">
        <v>0</v>
      </c>
    </row>
    <row r="60" spans="1:5" x14ac:dyDescent="0.2">
      <c r="A60" s="7">
        <v>196</v>
      </c>
      <c r="B60" s="7">
        <v>1</v>
      </c>
      <c r="C60" s="10" t="s">
        <v>144</v>
      </c>
      <c r="D60" s="7">
        <v>0.13</v>
      </c>
      <c r="E60" s="7">
        <v>0</v>
      </c>
    </row>
    <row r="61" spans="1:5" x14ac:dyDescent="0.2">
      <c r="A61" s="7">
        <v>196</v>
      </c>
      <c r="B61" s="7">
        <v>1</v>
      </c>
      <c r="C61" s="10" t="s">
        <v>145</v>
      </c>
      <c r="D61" s="7">
        <v>0.11</v>
      </c>
      <c r="E61" s="7">
        <v>0</v>
      </c>
    </row>
    <row r="62" spans="1:5" x14ac:dyDescent="0.2">
      <c r="A62" s="7">
        <v>196</v>
      </c>
      <c r="B62" s="7">
        <v>1</v>
      </c>
      <c r="C62" s="10" t="s">
        <v>181</v>
      </c>
      <c r="D62" s="7">
        <v>0.09</v>
      </c>
      <c r="E62" s="7">
        <v>0</v>
      </c>
    </row>
    <row r="63" spans="1:5" x14ac:dyDescent="0.2">
      <c r="A63" s="7">
        <v>196</v>
      </c>
      <c r="B63" s="7">
        <v>1</v>
      </c>
      <c r="C63" s="10" t="s">
        <v>116</v>
      </c>
      <c r="D63" s="7">
        <v>0.26</v>
      </c>
      <c r="E63" s="7">
        <v>0</v>
      </c>
    </row>
    <row r="64" spans="1:5" x14ac:dyDescent="0.2">
      <c r="A64" s="7">
        <v>196</v>
      </c>
      <c r="B64" s="7">
        <v>1</v>
      </c>
      <c r="C64" s="10" t="s">
        <v>42</v>
      </c>
      <c r="D64" s="7">
        <v>0.79</v>
      </c>
      <c r="E64" s="7">
        <v>0</v>
      </c>
    </row>
    <row r="65" spans="1:5" x14ac:dyDescent="0.2">
      <c r="A65" s="7">
        <v>196</v>
      </c>
      <c r="B65" s="7">
        <v>1</v>
      </c>
      <c r="C65" s="10" t="s">
        <v>45</v>
      </c>
      <c r="D65" s="7">
        <v>0.44</v>
      </c>
      <c r="E65" s="7">
        <v>0</v>
      </c>
    </row>
    <row r="66" spans="1:5" x14ac:dyDescent="0.2">
      <c r="A66" s="7">
        <v>196</v>
      </c>
      <c r="B66" s="7">
        <v>1</v>
      </c>
      <c r="C66" s="10" t="s">
        <v>129</v>
      </c>
      <c r="D66" s="7">
        <v>0.11</v>
      </c>
      <c r="E66" s="7">
        <v>0</v>
      </c>
    </row>
    <row r="67" spans="1:5" x14ac:dyDescent="0.2">
      <c r="A67" s="7">
        <v>196</v>
      </c>
      <c r="B67" s="7">
        <v>1</v>
      </c>
      <c r="C67" s="10" t="s">
        <v>118</v>
      </c>
      <c r="D67" s="7">
        <v>0.09</v>
      </c>
      <c r="E67" s="7">
        <v>0</v>
      </c>
    </row>
    <row r="68" spans="1:5" x14ac:dyDescent="0.2">
      <c r="A68" s="7">
        <v>196</v>
      </c>
      <c r="B68" s="7">
        <v>1</v>
      </c>
      <c r="C68" s="10" t="s">
        <v>46</v>
      </c>
      <c r="D68" s="7">
        <v>0.25</v>
      </c>
      <c r="E68" s="7">
        <v>0</v>
      </c>
    </row>
    <row r="69" spans="1:5" x14ac:dyDescent="0.2">
      <c r="A69" s="7">
        <v>196</v>
      </c>
      <c r="B69" s="7">
        <v>1</v>
      </c>
      <c r="C69" s="10" t="s">
        <v>47</v>
      </c>
      <c r="D69" s="7">
        <v>0.13</v>
      </c>
      <c r="E69" s="7">
        <v>0</v>
      </c>
    </row>
    <row r="70" spans="1:5" x14ac:dyDescent="0.2">
      <c r="A70" s="7">
        <v>196</v>
      </c>
      <c r="B70" s="7">
        <v>1</v>
      </c>
      <c r="C70" s="10" t="s">
        <v>48</v>
      </c>
      <c r="D70" s="7">
        <v>0.26</v>
      </c>
      <c r="E70" s="7">
        <v>0</v>
      </c>
    </row>
    <row r="71" spans="1:5" x14ac:dyDescent="0.2">
      <c r="A71" s="7">
        <v>196</v>
      </c>
      <c r="B71" s="7">
        <v>1</v>
      </c>
      <c r="C71" s="10" t="s">
        <v>49</v>
      </c>
      <c r="D71" s="7">
        <v>0.25</v>
      </c>
      <c r="E71" s="7">
        <v>0</v>
      </c>
    </row>
    <row r="72" spans="1:5" x14ac:dyDescent="0.2">
      <c r="A72" s="7">
        <v>196</v>
      </c>
      <c r="B72" s="7">
        <v>1</v>
      </c>
      <c r="C72" s="10" t="s">
        <v>50</v>
      </c>
      <c r="D72" s="7">
        <v>0.27</v>
      </c>
      <c r="E72" s="7">
        <v>0</v>
      </c>
    </row>
    <row r="73" spans="1:5" x14ac:dyDescent="0.2">
      <c r="A73" s="7">
        <v>196</v>
      </c>
      <c r="B73" s="7">
        <v>1</v>
      </c>
      <c r="C73" s="10" t="s">
        <v>51</v>
      </c>
      <c r="D73" s="7">
        <v>0.2</v>
      </c>
      <c r="E73" s="7">
        <v>0</v>
      </c>
    </row>
    <row r="74" spans="1:5" x14ac:dyDescent="0.2">
      <c r="A74" s="7">
        <v>196</v>
      </c>
      <c r="B74" s="7">
        <v>1</v>
      </c>
      <c r="C74" s="10" t="s">
        <v>52</v>
      </c>
      <c r="D74" s="7">
        <v>0.35</v>
      </c>
      <c r="E74" s="7">
        <v>0</v>
      </c>
    </row>
    <row r="75" spans="1:5" x14ac:dyDescent="0.2">
      <c r="A75" s="7">
        <v>196</v>
      </c>
      <c r="B75" s="7">
        <v>1</v>
      </c>
      <c r="C75" s="10" t="s">
        <v>53</v>
      </c>
      <c r="D75" s="7">
        <v>0.6</v>
      </c>
      <c r="E75" s="7">
        <v>0</v>
      </c>
    </row>
    <row r="76" spans="1:5" x14ac:dyDescent="0.2">
      <c r="A76" s="7">
        <v>196</v>
      </c>
      <c r="B76" s="7">
        <v>1</v>
      </c>
      <c r="C76" s="10" t="s">
        <v>55</v>
      </c>
      <c r="D76" s="7">
        <v>0.31</v>
      </c>
      <c r="E76" s="7">
        <v>0</v>
      </c>
    </row>
    <row r="77" spans="1:5" x14ac:dyDescent="0.2">
      <c r="A77" s="7">
        <v>196</v>
      </c>
      <c r="B77" s="7">
        <v>1</v>
      </c>
      <c r="C77" s="10" t="s">
        <v>119</v>
      </c>
      <c r="D77" s="7">
        <v>0.38</v>
      </c>
      <c r="E77" s="7">
        <v>0</v>
      </c>
    </row>
    <row r="78" spans="1:5" x14ac:dyDescent="0.2">
      <c r="A78" s="7">
        <v>196</v>
      </c>
      <c r="B78" s="7">
        <v>1</v>
      </c>
      <c r="C78" s="10" t="s">
        <v>56</v>
      </c>
      <c r="D78" s="7">
        <v>0.64</v>
      </c>
      <c r="E78" s="7">
        <v>0</v>
      </c>
    </row>
    <row r="79" spans="1:5" x14ac:dyDescent="0.2">
      <c r="A79" s="7">
        <v>196</v>
      </c>
      <c r="B79" s="7">
        <v>1</v>
      </c>
      <c r="C79" s="10" t="s">
        <v>114</v>
      </c>
      <c r="D79" s="7">
        <v>0.44</v>
      </c>
      <c r="E79" s="7">
        <v>0</v>
      </c>
    </row>
    <row r="80" spans="1:5" x14ac:dyDescent="0.2">
      <c r="A80" s="7">
        <v>196</v>
      </c>
      <c r="B80" s="7">
        <v>1</v>
      </c>
      <c r="C80" s="10" t="s">
        <v>130</v>
      </c>
      <c r="D80" s="7">
        <v>0.12</v>
      </c>
      <c r="E80" s="7">
        <v>0</v>
      </c>
    </row>
    <row r="81" spans="1:5" x14ac:dyDescent="0.2">
      <c r="A81" s="7">
        <v>196</v>
      </c>
      <c r="B81" s="7">
        <v>1</v>
      </c>
      <c r="C81" s="10" t="s">
        <v>57</v>
      </c>
      <c r="D81" s="7">
        <v>0.74</v>
      </c>
      <c r="E81" s="7">
        <v>0</v>
      </c>
    </row>
    <row r="82" spans="1:5" ht="15" x14ac:dyDescent="0.25">
      <c r="A82" s="1">
        <v>198</v>
      </c>
      <c r="B82" s="1">
        <v>2</v>
      </c>
      <c r="C82" s="9" t="s">
        <v>58</v>
      </c>
      <c r="D82" s="1">
        <v>10.8</v>
      </c>
      <c r="E82" s="1">
        <v>0.05</v>
      </c>
    </row>
    <row r="83" spans="1:5" ht="15" x14ac:dyDescent="0.25">
      <c r="A83" s="1">
        <v>199</v>
      </c>
      <c r="B83" s="1">
        <v>2</v>
      </c>
      <c r="C83" s="9" t="s">
        <v>59</v>
      </c>
      <c r="D83" s="1">
        <v>17.72</v>
      </c>
      <c r="E83" s="1">
        <v>7.0000000000000007E-2</v>
      </c>
    </row>
    <row r="84" spans="1:5" ht="15" x14ac:dyDescent="0.25">
      <c r="A84" s="1">
        <v>230</v>
      </c>
      <c r="B84" s="1">
        <v>2</v>
      </c>
      <c r="C84" s="9" t="s">
        <v>60</v>
      </c>
      <c r="D84" s="1">
        <v>22.34</v>
      </c>
      <c r="E84" s="1">
        <v>0.09</v>
      </c>
    </row>
    <row r="85" spans="1:5" ht="15" x14ac:dyDescent="0.25">
      <c r="A85" s="1">
        <v>240</v>
      </c>
      <c r="B85" s="1">
        <v>3</v>
      </c>
      <c r="C85" s="9" t="s">
        <v>61</v>
      </c>
      <c r="D85" s="11">
        <v>24421</v>
      </c>
      <c r="E85" s="1">
        <v>100</v>
      </c>
    </row>
  </sheetData>
  <mergeCells count="1">
    <mergeCell ref="B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rightToLeft="1" zoomScale="80" zoomScaleNormal="80" workbookViewId="0">
      <selection activeCell="D6" sqref="D6:D23"/>
    </sheetView>
  </sheetViews>
  <sheetFormatPr defaultColWidth="9.125" defaultRowHeight="14.25" x14ac:dyDescent="0.2"/>
  <cols>
    <col min="1" max="1" width="9.5" style="2" bestFit="1" customWidth="1"/>
    <col min="2" max="2" width="8.375" style="2" bestFit="1" customWidth="1"/>
    <col min="3" max="3" width="62.125" style="2" bestFit="1" customWidth="1"/>
    <col min="4" max="4" width="13.25" style="2" bestFit="1" customWidth="1"/>
    <col min="5" max="5" width="10.75" style="2" bestFit="1" customWidth="1"/>
    <col min="6" max="256" width="9.125" style="2"/>
    <col min="257" max="257" width="10.75" style="2" bestFit="1" customWidth="1"/>
    <col min="258" max="258" width="9" style="2" bestFit="1" customWidth="1"/>
    <col min="259" max="259" width="71.25" style="2" bestFit="1" customWidth="1"/>
    <col min="260" max="260" width="11.75" style="2" bestFit="1" customWidth="1"/>
    <col min="261" max="261" width="11.875" style="2" bestFit="1" customWidth="1"/>
    <col min="262" max="512" width="9.125" style="2"/>
    <col min="513" max="513" width="10.75" style="2" bestFit="1" customWidth="1"/>
    <col min="514" max="514" width="9" style="2" bestFit="1" customWidth="1"/>
    <col min="515" max="515" width="71.25" style="2" bestFit="1" customWidth="1"/>
    <col min="516" max="516" width="11.75" style="2" bestFit="1" customWidth="1"/>
    <col min="517" max="517" width="11.875" style="2" bestFit="1" customWidth="1"/>
    <col min="518" max="768" width="9.125" style="2"/>
    <col min="769" max="769" width="10.75" style="2" bestFit="1" customWidth="1"/>
    <col min="770" max="770" width="9" style="2" bestFit="1" customWidth="1"/>
    <col min="771" max="771" width="71.25" style="2" bestFit="1" customWidth="1"/>
    <col min="772" max="772" width="11.75" style="2" bestFit="1" customWidth="1"/>
    <col min="773" max="773" width="11.875" style="2" bestFit="1" customWidth="1"/>
    <col min="774" max="1024" width="9.125" style="2"/>
    <col min="1025" max="1025" width="10.75" style="2" bestFit="1" customWidth="1"/>
    <col min="1026" max="1026" width="9" style="2" bestFit="1" customWidth="1"/>
    <col min="1027" max="1027" width="71.25" style="2" bestFit="1" customWidth="1"/>
    <col min="1028" max="1028" width="11.75" style="2" bestFit="1" customWidth="1"/>
    <col min="1029" max="1029" width="11.875" style="2" bestFit="1" customWidth="1"/>
    <col min="1030" max="1280" width="9.125" style="2"/>
    <col min="1281" max="1281" width="10.75" style="2" bestFit="1" customWidth="1"/>
    <col min="1282" max="1282" width="9" style="2" bestFit="1" customWidth="1"/>
    <col min="1283" max="1283" width="71.25" style="2" bestFit="1" customWidth="1"/>
    <col min="1284" max="1284" width="11.75" style="2" bestFit="1" customWidth="1"/>
    <col min="1285" max="1285" width="11.875" style="2" bestFit="1" customWidth="1"/>
    <col min="1286" max="1536" width="9.125" style="2"/>
    <col min="1537" max="1537" width="10.75" style="2" bestFit="1" customWidth="1"/>
    <col min="1538" max="1538" width="9" style="2" bestFit="1" customWidth="1"/>
    <col min="1539" max="1539" width="71.25" style="2" bestFit="1" customWidth="1"/>
    <col min="1540" max="1540" width="11.75" style="2" bestFit="1" customWidth="1"/>
    <col min="1541" max="1541" width="11.875" style="2" bestFit="1" customWidth="1"/>
    <col min="1542" max="1792" width="9.125" style="2"/>
    <col min="1793" max="1793" width="10.75" style="2" bestFit="1" customWidth="1"/>
    <col min="1794" max="1794" width="9" style="2" bestFit="1" customWidth="1"/>
    <col min="1795" max="1795" width="71.25" style="2" bestFit="1" customWidth="1"/>
    <col min="1796" max="1796" width="11.75" style="2" bestFit="1" customWidth="1"/>
    <col min="1797" max="1797" width="11.875" style="2" bestFit="1" customWidth="1"/>
    <col min="1798" max="2048" width="9.125" style="2"/>
    <col min="2049" max="2049" width="10.75" style="2" bestFit="1" customWidth="1"/>
    <col min="2050" max="2050" width="9" style="2" bestFit="1" customWidth="1"/>
    <col min="2051" max="2051" width="71.25" style="2" bestFit="1" customWidth="1"/>
    <col min="2052" max="2052" width="11.75" style="2" bestFit="1" customWidth="1"/>
    <col min="2053" max="2053" width="11.875" style="2" bestFit="1" customWidth="1"/>
    <col min="2054" max="2304" width="9.125" style="2"/>
    <col min="2305" max="2305" width="10.75" style="2" bestFit="1" customWidth="1"/>
    <col min="2306" max="2306" width="9" style="2" bestFit="1" customWidth="1"/>
    <col min="2307" max="2307" width="71.25" style="2" bestFit="1" customWidth="1"/>
    <col min="2308" max="2308" width="11.75" style="2" bestFit="1" customWidth="1"/>
    <col min="2309" max="2309" width="11.875" style="2" bestFit="1" customWidth="1"/>
    <col min="2310" max="2560" width="9.125" style="2"/>
    <col min="2561" max="2561" width="10.75" style="2" bestFit="1" customWidth="1"/>
    <col min="2562" max="2562" width="9" style="2" bestFit="1" customWidth="1"/>
    <col min="2563" max="2563" width="71.25" style="2" bestFit="1" customWidth="1"/>
    <col min="2564" max="2564" width="11.75" style="2" bestFit="1" customWidth="1"/>
    <col min="2565" max="2565" width="11.875" style="2" bestFit="1" customWidth="1"/>
    <col min="2566" max="2816" width="9.125" style="2"/>
    <col min="2817" max="2817" width="10.75" style="2" bestFit="1" customWidth="1"/>
    <col min="2818" max="2818" width="9" style="2" bestFit="1" customWidth="1"/>
    <col min="2819" max="2819" width="71.25" style="2" bestFit="1" customWidth="1"/>
    <col min="2820" max="2820" width="11.75" style="2" bestFit="1" customWidth="1"/>
    <col min="2821" max="2821" width="11.875" style="2" bestFit="1" customWidth="1"/>
    <col min="2822" max="3072" width="9.125" style="2"/>
    <col min="3073" max="3073" width="10.75" style="2" bestFit="1" customWidth="1"/>
    <col min="3074" max="3074" width="9" style="2" bestFit="1" customWidth="1"/>
    <col min="3075" max="3075" width="71.25" style="2" bestFit="1" customWidth="1"/>
    <col min="3076" max="3076" width="11.75" style="2" bestFit="1" customWidth="1"/>
    <col min="3077" max="3077" width="11.875" style="2" bestFit="1" customWidth="1"/>
    <col min="3078" max="3328" width="9.125" style="2"/>
    <col min="3329" max="3329" width="10.75" style="2" bestFit="1" customWidth="1"/>
    <col min="3330" max="3330" width="9" style="2" bestFit="1" customWidth="1"/>
    <col min="3331" max="3331" width="71.25" style="2" bestFit="1" customWidth="1"/>
    <col min="3332" max="3332" width="11.75" style="2" bestFit="1" customWidth="1"/>
    <col min="3333" max="3333" width="11.875" style="2" bestFit="1" customWidth="1"/>
    <col min="3334" max="3584" width="9.125" style="2"/>
    <col min="3585" max="3585" width="10.75" style="2" bestFit="1" customWidth="1"/>
    <col min="3586" max="3586" width="9" style="2" bestFit="1" customWidth="1"/>
    <col min="3587" max="3587" width="71.25" style="2" bestFit="1" customWidth="1"/>
    <col min="3588" max="3588" width="11.75" style="2" bestFit="1" customWidth="1"/>
    <col min="3589" max="3589" width="11.875" style="2" bestFit="1" customWidth="1"/>
    <col min="3590" max="3840" width="9.125" style="2"/>
    <col min="3841" max="3841" width="10.75" style="2" bestFit="1" customWidth="1"/>
    <col min="3842" max="3842" width="9" style="2" bestFit="1" customWidth="1"/>
    <col min="3843" max="3843" width="71.25" style="2" bestFit="1" customWidth="1"/>
    <col min="3844" max="3844" width="11.75" style="2" bestFit="1" customWidth="1"/>
    <col min="3845" max="3845" width="11.875" style="2" bestFit="1" customWidth="1"/>
    <col min="3846" max="4096" width="9.125" style="2"/>
    <col min="4097" max="4097" width="10.75" style="2" bestFit="1" customWidth="1"/>
    <col min="4098" max="4098" width="9" style="2" bestFit="1" customWidth="1"/>
    <col min="4099" max="4099" width="71.25" style="2" bestFit="1" customWidth="1"/>
    <col min="4100" max="4100" width="11.75" style="2" bestFit="1" customWidth="1"/>
    <col min="4101" max="4101" width="11.875" style="2" bestFit="1" customWidth="1"/>
    <col min="4102" max="4352" width="9.125" style="2"/>
    <col min="4353" max="4353" width="10.75" style="2" bestFit="1" customWidth="1"/>
    <col min="4354" max="4354" width="9" style="2" bestFit="1" customWidth="1"/>
    <col min="4355" max="4355" width="71.25" style="2" bestFit="1" customWidth="1"/>
    <col min="4356" max="4356" width="11.75" style="2" bestFit="1" customWidth="1"/>
    <col min="4357" max="4357" width="11.875" style="2" bestFit="1" customWidth="1"/>
    <col min="4358" max="4608" width="9.125" style="2"/>
    <col min="4609" max="4609" width="10.75" style="2" bestFit="1" customWidth="1"/>
    <col min="4610" max="4610" width="9" style="2" bestFit="1" customWidth="1"/>
    <col min="4611" max="4611" width="71.25" style="2" bestFit="1" customWidth="1"/>
    <col min="4612" max="4612" width="11.75" style="2" bestFit="1" customWidth="1"/>
    <col min="4613" max="4613" width="11.875" style="2" bestFit="1" customWidth="1"/>
    <col min="4614" max="4864" width="9.125" style="2"/>
    <col min="4865" max="4865" width="10.75" style="2" bestFit="1" customWidth="1"/>
    <col min="4866" max="4866" width="9" style="2" bestFit="1" customWidth="1"/>
    <col min="4867" max="4867" width="71.25" style="2" bestFit="1" customWidth="1"/>
    <col min="4868" max="4868" width="11.75" style="2" bestFit="1" customWidth="1"/>
    <col min="4869" max="4869" width="11.875" style="2" bestFit="1" customWidth="1"/>
    <col min="4870" max="5120" width="9.125" style="2"/>
    <col min="5121" max="5121" width="10.75" style="2" bestFit="1" customWidth="1"/>
    <col min="5122" max="5122" width="9" style="2" bestFit="1" customWidth="1"/>
    <col min="5123" max="5123" width="71.25" style="2" bestFit="1" customWidth="1"/>
    <col min="5124" max="5124" width="11.75" style="2" bestFit="1" customWidth="1"/>
    <col min="5125" max="5125" width="11.875" style="2" bestFit="1" customWidth="1"/>
    <col min="5126" max="5376" width="9.125" style="2"/>
    <col min="5377" max="5377" width="10.75" style="2" bestFit="1" customWidth="1"/>
    <col min="5378" max="5378" width="9" style="2" bestFit="1" customWidth="1"/>
    <col min="5379" max="5379" width="71.25" style="2" bestFit="1" customWidth="1"/>
    <col min="5380" max="5380" width="11.75" style="2" bestFit="1" customWidth="1"/>
    <col min="5381" max="5381" width="11.875" style="2" bestFit="1" customWidth="1"/>
    <col min="5382" max="5632" width="9.125" style="2"/>
    <col min="5633" max="5633" width="10.75" style="2" bestFit="1" customWidth="1"/>
    <col min="5634" max="5634" width="9" style="2" bestFit="1" customWidth="1"/>
    <col min="5635" max="5635" width="71.25" style="2" bestFit="1" customWidth="1"/>
    <col min="5636" max="5636" width="11.75" style="2" bestFit="1" customWidth="1"/>
    <col min="5637" max="5637" width="11.875" style="2" bestFit="1" customWidth="1"/>
    <col min="5638" max="5888" width="9.125" style="2"/>
    <col min="5889" max="5889" width="10.75" style="2" bestFit="1" customWidth="1"/>
    <col min="5890" max="5890" width="9" style="2" bestFit="1" customWidth="1"/>
    <col min="5891" max="5891" width="71.25" style="2" bestFit="1" customWidth="1"/>
    <col min="5892" max="5892" width="11.75" style="2" bestFit="1" customWidth="1"/>
    <col min="5893" max="5893" width="11.875" style="2" bestFit="1" customWidth="1"/>
    <col min="5894" max="6144" width="9.125" style="2"/>
    <col min="6145" max="6145" width="10.75" style="2" bestFit="1" customWidth="1"/>
    <col min="6146" max="6146" width="9" style="2" bestFit="1" customWidth="1"/>
    <col min="6147" max="6147" width="71.25" style="2" bestFit="1" customWidth="1"/>
    <col min="6148" max="6148" width="11.75" style="2" bestFit="1" customWidth="1"/>
    <col min="6149" max="6149" width="11.875" style="2" bestFit="1" customWidth="1"/>
    <col min="6150" max="6400" width="9.125" style="2"/>
    <col min="6401" max="6401" width="10.75" style="2" bestFit="1" customWidth="1"/>
    <col min="6402" max="6402" width="9" style="2" bestFit="1" customWidth="1"/>
    <col min="6403" max="6403" width="71.25" style="2" bestFit="1" customWidth="1"/>
    <col min="6404" max="6404" width="11.75" style="2" bestFit="1" customWidth="1"/>
    <col min="6405" max="6405" width="11.875" style="2" bestFit="1" customWidth="1"/>
    <col min="6406" max="6656" width="9.125" style="2"/>
    <col min="6657" max="6657" width="10.75" style="2" bestFit="1" customWidth="1"/>
    <col min="6658" max="6658" width="9" style="2" bestFit="1" customWidth="1"/>
    <col min="6659" max="6659" width="71.25" style="2" bestFit="1" customWidth="1"/>
    <col min="6660" max="6660" width="11.75" style="2" bestFit="1" customWidth="1"/>
    <col min="6661" max="6661" width="11.875" style="2" bestFit="1" customWidth="1"/>
    <col min="6662" max="6912" width="9.125" style="2"/>
    <col min="6913" max="6913" width="10.75" style="2" bestFit="1" customWidth="1"/>
    <col min="6914" max="6914" width="9" style="2" bestFit="1" customWidth="1"/>
    <col min="6915" max="6915" width="71.25" style="2" bestFit="1" customWidth="1"/>
    <col min="6916" max="6916" width="11.75" style="2" bestFit="1" customWidth="1"/>
    <col min="6917" max="6917" width="11.875" style="2" bestFit="1" customWidth="1"/>
    <col min="6918" max="7168" width="9.125" style="2"/>
    <col min="7169" max="7169" width="10.75" style="2" bestFit="1" customWidth="1"/>
    <col min="7170" max="7170" width="9" style="2" bestFit="1" customWidth="1"/>
    <col min="7171" max="7171" width="71.25" style="2" bestFit="1" customWidth="1"/>
    <col min="7172" max="7172" width="11.75" style="2" bestFit="1" customWidth="1"/>
    <col min="7173" max="7173" width="11.875" style="2" bestFit="1" customWidth="1"/>
    <col min="7174" max="7424" width="9.125" style="2"/>
    <col min="7425" max="7425" width="10.75" style="2" bestFit="1" customWidth="1"/>
    <col min="7426" max="7426" width="9" style="2" bestFit="1" customWidth="1"/>
    <col min="7427" max="7427" width="71.25" style="2" bestFit="1" customWidth="1"/>
    <col min="7428" max="7428" width="11.75" style="2" bestFit="1" customWidth="1"/>
    <col min="7429" max="7429" width="11.875" style="2" bestFit="1" customWidth="1"/>
    <col min="7430" max="7680" width="9.125" style="2"/>
    <col min="7681" max="7681" width="10.75" style="2" bestFit="1" customWidth="1"/>
    <col min="7682" max="7682" width="9" style="2" bestFit="1" customWidth="1"/>
    <col min="7683" max="7683" width="71.25" style="2" bestFit="1" customWidth="1"/>
    <col min="7684" max="7684" width="11.75" style="2" bestFit="1" customWidth="1"/>
    <col min="7685" max="7685" width="11.875" style="2" bestFit="1" customWidth="1"/>
    <col min="7686" max="7936" width="9.125" style="2"/>
    <col min="7937" max="7937" width="10.75" style="2" bestFit="1" customWidth="1"/>
    <col min="7938" max="7938" width="9" style="2" bestFit="1" customWidth="1"/>
    <col min="7939" max="7939" width="71.25" style="2" bestFit="1" customWidth="1"/>
    <col min="7940" max="7940" width="11.75" style="2" bestFit="1" customWidth="1"/>
    <col min="7941" max="7941" width="11.875" style="2" bestFit="1" customWidth="1"/>
    <col min="7942" max="8192" width="9.125" style="2"/>
    <col min="8193" max="8193" width="10.75" style="2" bestFit="1" customWidth="1"/>
    <col min="8194" max="8194" width="9" style="2" bestFit="1" customWidth="1"/>
    <col min="8195" max="8195" width="71.25" style="2" bestFit="1" customWidth="1"/>
    <col min="8196" max="8196" width="11.75" style="2" bestFit="1" customWidth="1"/>
    <col min="8197" max="8197" width="11.875" style="2" bestFit="1" customWidth="1"/>
    <col min="8198" max="8448" width="9.125" style="2"/>
    <col min="8449" max="8449" width="10.75" style="2" bestFit="1" customWidth="1"/>
    <col min="8450" max="8450" width="9" style="2" bestFit="1" customWidth="1"/>
    <col min="8451" max="8451" width="71.25" style="2" bestFit="1" customWidth="1"/>
    <col min="8452" max="8452" width="11.75" style="2" bestFit="1" customWidth="1"/>
    <col min="8453" max="8453" width="11.875" style="2" bestFit="1" customWidth="1"/>
    <col min="8454" max="8704" width="9.125" style="2"/>
    <col min="8705" max="8705" width="10.75" style="2" bestFit="1" customWidth="1"/>
    <col min="8706" max="8706" width="9" style="2" bestFit="1" customWidth="1"/>
    <col min="8707" max="8707" width="71.25" style="2" bestFit="1" customWidth="1"/>
    <col min="8708" max="8708" width="11.75" style="2" bestFit="1" customWidth="1"/>
    <col min="8709" max="8709" width="11.875" style="2" bestFit="1" customWidth="1"/>
    <col min="8710" max="8960" width="9.125" style="2"/>
    <col min="8961" max="8961" width="10.75" style="2" bestFit="1" customWidth="1"/>
    <col min="8962" max="8962" width="9" style="2" bestFit="1" customWidth="1"/>
    <col min="8963" max="8963" width="71.25" style="2" bestFit="1" customWidth="1"/>
    <col min="8964" max="8964" width="11.75" style="2" bestFit="1" customWidth="1"/>
    <col min="8965" max="8965" width="11.875" style="2" bestFit="1" customWidth="1"/>
    <col min="8966" max="9216" width="9.125" style="2"/>
    <col min="9217" max="9217" width="10.75" style="2" bestFit="1" customWidth="1"/>
    <col min="9218" max="9218" width="9" style="2" bestFit="1" customWidth="1"/>
    <col min="9219" max="9219" width="71.25" style="2" bestFit="1" customWidth="1"/>
    <col min="9220" max="9220" width="11.75" style="2" bestFit="1" customWidth="1"/>
    <col min="9221" max="9221" width="11.875" style="2" bestFit="1" customWidth="1"/>
    <col min="9222" max="9472" width="9.125" style="2"/>
    <col min="9473" max="9473" width="10.75" style="2" bestFit="1" customWidth="1"/>
    <col min="9474" max="9474" width="9" style="2" bestFit="1" customWidth="1"/>
    <col min="9475" max="9475" width="71.25" style="2" bestFit="1" customWidth="1"/>
    <col min="9476" max="9476" width="11.75" style="2" bestFit="1" customWidth="1"/>
    <col min="9477" max="9477" width="11.875" style="2" bestFit="1" customWidth="1"/>
    <col min="9478" max="9728" width="9.125" style="2"/>
    <col min="9729" max="9729" width="10.75" style="2" bestFit="1" customWidth="1"/>
    <col min="9730" max="9730" width="9" style="2" bestFit="1" customWidth="1"/>
    <col min="9731" max="9731" width="71.25" style="2" bestFit="1" customWidth="1"/>
    <col min="9732" max="9732" width="11.75" style="2" bestFit="1" customWidth="1"/>
    <col min="9733" max="9733" width="11.875" style="2" bestFit="1" customWidth="1"/>
    <col min="9734" max="9984" width="9.125" style="2"/>
    <col min="9985" max="9985" width="10.75" style="2" bestFit="1" customWidth="1"/>
    <col min="9986" max="9986" width="9" style="2" bestFit="1" customWidth="1"/>
    <col min="9987" max="9987" width="71.25" style="2" bestFit="1" customWidth="1"/>
    <col min="9988" max="9988" width="11.75" style="2" bestFit="1" customWidth="1"/>
    <col min="9989" max="9989" width="11.875" style="2" bestFit="1" customWidth="1"/>
    <col min="9990" max="10240" width="9.125" style="2"/>
    <col min="10241" max="10241" width="10.75" style="2" bestFit="1" customWidth="1"/>
    <col min="10242" max="10242" width="9" style="2" bestFit="1" customWidth="1"/>
    <col min="10243" max="10243" width="71.25" style="2" bestFit="1" customWidth="1"/>
    <col min="10244" max="10244" width="11.75" style="2" bestFit="1" customWidth="1"/>
    <col min="10245" max="10245" width="11.875" style="2" bestFit="1" customWidth="1"/>
    <col min="10246" max="10496" width="9.125" style="2"/>
    <col min="10497" max="10497" width="10.75" style="2" bestFit="1" customWidth="1"/>
    <col min="10498" max="10498" width="9" style="2" bestFit="1" customWidth="1"/>
    <col min="10499" max="10499" width="71.25" style="2" bestFit="1" customWidth="1"/>
    <col min="10500" max="10500" width="11.75" style="2" bestFit="1" customWidth="1"/>
    <col min="10501" max="10501" width="11.875" style="2" bestFit="1" customWidth="1"/>
    <col min="10502" max="10752" width="9.125" style="2"/>
    <col min="10753" max="10753" width="10.75" style="2" bestFit="1" customWidth="1"/>
    <col min="10754" max="10754" width="9" style="2" bestFit="1" customWidth="1"/>
    <col min="10755" max="10755" width="71.25" style="2" bestFit="1" customWidth="1"/>
    <col min="10756" max="10756" width="11.75" style="2" bestFit="1" customWidth="1"/>
    <col min="10757" max="10757" width="11.875" style="2" bestFit="1" customWidth="1"/>
    <col min="10758" max="11008" width="9.125" style="2"/>
    <col min="11009" max="11009" width="10.75" style="2" bestFit="1" customWidth="1"/>
    <col min="11010" max="11010" width="9" style="2" bestFit="1" customWidth="1"/>
    <col min="11011" max="11011" width="71.25" style="2" bestFit="1" customWidth="1"/>
    <col min="11012" max="11012" width="11.75" style="2" bestFit="1" customWidth="1"/>
    <col min="11013" max="11013" width="11.875" style="2" bestFit="1" customWidth="1"/>
    <col min="11014" max="11264" width="9.125" style="2"/>
    <col min="11265" max="11265" width="10.75" style="2" bestFit="1" customWidth="1"/>
    <col min="11266" max="11266" width="9" style="2" bestFit="1" customWidth="1"/>
    <col min="11267" max="11267" width="71.25" style="2" bestFit="1" customWidth="1"/>
    <col min="11268" max="11268" width="11.75" style="2" bestFit="1" customWidth="1"/>
    <col min="11269" max="11269" width="11.875" style="2" bestFit="1" customWidth="1"/>
    <col min="11270" max="11520" width="9.125" style="2"/>
    <col min="11521" max="11521" width="10.75" style="2" bestFit="1" customWidth="1"/>
    <col min="11522" max="11522" width="9" style="2" bestFit="1" customWidth="1"/>
    <col min="11523" max="11523" width="71.25" style="2" bestFit="1" customWidth="1"/>
    <col min="11524" max="11524" width="11.75" style="2" bestFit="1" customWidth="1"/>
    <col min="11525" max="11525" width="11.875" style="2" bestFit="1" customWidth="1"/>
    <col min="11526" max="11776" width="9.125" style="2"/>
    <col min="11777" max="11777" width="10.75" style="2" bestFit="1" customWidth="1"/>
    <col min="11778" max="11778" width="9" style="2" bestFit="1" customWidth="1"/>
    <col min="11779" max="11779" width="71.25" style="2" bestFit="1" customWidth="1"/>
    <col min="11780" max="11780" width="11.75" style="2" bestFit="1" customWidth="1"/>
    <col min="11781" max="11781" width="11.875" style="2" bestFit="1" customWidth="1"/>
    <col min="11782" max="12032" width="9.125" style="2"/>
    <col min="12033" max="12033" width="10.75" style="2" bestFit="1" customWidth="1"/>
    <col min="12034" max="12034" width="9" style="2" bestFit="1" customWidth="1"/>
    <col min="12035" max="12035" width="71.25" style="2" bestFit="1" customWidth="1"/>
    <col min="12036" max="12036" width="11.75" style="2" bestFit="1" customWidth="1"/>
    <col min="12037" max="12037" width="11.875" style="2" bestFit="1" customWidth="1"/>
    <col min="12038" max="12288" width="9.125" style="2"/>
    <col min="12289" max="12289" width="10.75" style="2" bestFit="1" customWidth="1"/>
    <col min="12290" max="12290" width="9" style="2" bestFit="1" customWidth="1"/>
    <col min="12291" max="12291" width="71.25" style="2" bestFit="1" customWidth="1"/>
    <col min="12292" max="12292" width="11.75" style="2" bestFit="1" customWidth="1"/>
    <col min="12293" max="12293" width="11.875" style="2" bestFit="1" customWidth="1"/>
    <col min="12294" max="12544" width="9.125" style="2"/>
    <col min="12545" max="12545" width="10.75" style="2" bestFit="1" customWidth="1"/>
    <col min="12546" max="12546" width="9" style="2" bestFit="1" customWidth="1"/>
    <col min="12547" max="12547" width="71.25" style="2" bestFit="1" customWidth="1"/>
    <col min="12548" max="12548" width="11.75" style="2" bestFit="1" customWidth="1"/>
    <col min="12549" max="12549" width="11.875" style="2" bestFit="1" customWidth="1"/>
    <col min="12550" max="12800" width="9.125" style="2"/>
    <col min="12801" max="12801" width="10.75" style="2" bestFit="1" customWidth="1"/>
    <col min="12802" max="12802" width="9" style="2" bestFit="1" customWidth="1"/>
    <col min="12803" max="12803" width="71.25" style="2" bestFit="1" customWidth="1"/>
    <col min="12804" max="12804" width="11.75" style="2" bestFit="1" customWidth="1"/>
    <col min="12805" max="12805" width="11.875" style="2" bestFit="1" customWidth="1"/>
    <col min="12806" max="13056" width="9.125" style="2"/>
    <col min="13057" max="13057" width="10.75" style="2" bestFit="1" customWidth="1"/>
    <col min="13058" max="13058" width="9" style="2" bestFit="1" customWidth="1"/>
    <col min="13059" max="13059" width="71.25" style="2" bestFit="1" customWidth="1"/>
    <col min="13060" max="13060" width="11.75" style="2" bestFit="1" customWidth="1"/>
    <col min="13061" max="13061" width="11.875" style="2" bestFit="1" customWidth="1"/>
    <col min="13062" max="13312" width="9.125" style="2"/>
    <col min="13313" max="13313" width="10.75" style="2" bestFit="1" customWidth="1"/>
    <col min="13314" max="13314" width="9" style="2" bestFit="1" customWidth="1"/>
    <col min="13315" max="13315" width="71.25" style="2" bestFit="1" customWidth="1"/>
    <col min="13316" max="13316" width="11.75" style="2" bestFit="1" customWidth="1"/>
    <col min="13317" max="13317" width="11.875" style="2" bestFit="1" customWidth="1"/>
    <col min="13318" max="13568" width="9.125" style="2"/>
    <col min="13569" max="13569" width="10.75" style="2" bestFit="1" customWidth="1"/>
    <col min="13570" max="13570" width="9" style="2" bestFit="1" customWidth="1"/>
    <col min="13571" max="13571" width="71.25" style="2" bestFit="1" customWidth="1"/>
    <col min="13572" max="13572" width="11.75" style="2" bestFit="1" customWidth="1"/>
    <col min="13573" max="13573" width="11.875" style="2" bestFit="1" customWidth="1"/>
    <col min="13574" max="13824" width="9.125" style="2"/>
    <col min="13825" max="13825" width="10.75" style="2" bestFit="1" customWidth="1"/>
    <col min="13826" max="13826" width="9" style="2" bestFit="1" customWidth="1"/>
    <col min="13827" max="13827" width="71.25" style="2" bestFit="1" customWidth="1"/>
    <col min="13828" max="13828" width="11.75" style="2" bestFit="1" customWidth="1"/>
    <col min="13829" max="13829" width="11.875" style="2" bestFit="1" customWidth="1"/>
    <col min="13830" max="14080" width="9.125" style="2"/>
    <col min="14081" max="14081" width="10.75" style="2" bestFit="1" customWidth="1"/>
    <col min="14082" max="14082" width="9" style="2" bestFit="1" customWidth="1"/>
    <col min="14083" max="14083" width="71.25" style="2" bestFit="1" customWidth="1"/>
    <col min="14084" max="14084" width="11.75" style="2" bestFit="1" customWidth="1"/>
    <col min="14085" max="14085" width="11.875" style="2" bestFit="1" customWidth="1"/>
    <col min="14086" max="14336" width="9.125" style="2"/>
    <col min="14337" max="14337" width="10.75" style="2" bestFit="1" customWidth="1"/>
    <col min="14338" max="14338" width="9" style="2" bestFit="1" customWidth="1"/>
    <col min="14339" max="14339" width="71.25" style="2" bestFit="1" customWidth="1"/>
    <col min="14340" max="14340" width="11.75" style="2" bestFit="1" customWidth="1"/>
    <col min="14341" max="14341" width="11.875" style="2" bestFit="1" customWidth="1"/>
    <col min="14342" max="14592" width="9.125" style="2"/>
    <col min="14593" max="14593" width="10.75" style="2" bestFit="1" customWidth="1"/>
    <col min="14594" max="14594" width="9" style="2" bestFit="1" customWidth="1"/>
    <col min="14595" max="14595" width="71.25" style="2" bestFit="1" customWidth="1"/>
    <col min="14596" max="14596" width="11.75" style="2" bestFit="1" customWidth="1"/>
    <col min="14597" max="14597" width="11.875" style="2" bestFit="1" customWidth="1"/>
    <col min="14598" max="14848" width="9.125" style="2"/>
    <col min="14849" max="14849" width="10.75" style="2" bestFit="1" customWidth="1"/>
    <col min="14850" max="14850" width="9" style="2" bestFit="1" customWidth="1"/>
    <col min="14851" max="14851" width="71.25" style="2" bestFit="1" customWidth="1"/>
    <col min="14852" max="14852" width="11.75" style="2" bestFit="1" customWidth="1"/>
    <col min="14853" max="14853" width="11.875" style="2" bestFit="1" customWidth="1"/>
    <col min="14854" max="15104" width="9.125" style="2"/>
    <col min="15105" max="15105" width="10.75" style="2" bestFit="1" customWidth="1"/>
    <col min="15106" max="15106" width="9" style="2" bestFit="1" customWidth="1"/>
    <col min="15107" max="15107" width="71.25" style="2" bestFit="1" customWidth="1"/>
    <col min="15108" max="15108" width="11.75" style="2" bestFit="1" customWidth="1"/>
    <col min="15109" max="15109" width="11.875" style="2" bestFit="1" customWidth="1"/>
    <col min="15110" max="15360" width="9.125" style="2"/>
    <col min="15361" max="15361" width="10.75" style="2" bestFit="1" customWidth="1"/>
    <col min="15362" max="15362" width="9" style="2" bestFit="1" customWidth="1"/>
    <col min="15363" max="15363" width="71.25" style="2" bestFit="1" customWidth="1"/>
    <col min="15364" max="15364" width="11.75" style="2" bestFit="1" customWidth="1"/>
    <col min="15365" max="15365" width="11.875" style="2" bestFit="1" customWidth="1"/>
    <col min="15366" max="15616" width="9.125" style="2"/>
    <col min="15617" max="15617" width="10.75" style="2" bestFit="1" customWidth="1"/>
    <col min="15618" max="15618" width="9" style="2" bestFit="1" customWidth="1"/>
    <col min="15619" max="15619" width="71.25" style="2" bestFit="1" customWidth="1"/>
    <col min="15620" max="15620" width="11.75" style="2" bestFit="1" customWidth="1"/>
    <col min="15621" max="15621" width="11.875" style="2" bestFit="1" customWidth="1"/>
    <col min="15622" max="15872" width="9.125" style="2"/>
    <col min="15873" max="15873" width="10.75" style="2" bestFit="1" customWidth="1"/>
    <col min="15874" max="15874" width="9" style="2" bestFit="1" customWidth="1"/>
    <col min="15875" max="15875" width="71.25" style="2" bestFit="1" customWidth="1"/>
    <col min="15876" max="15876" width="11.75" style="2" bestFit="1" customWidth="1"/>
    <col min="15877" max="15877" width="11.875" style="2" bestFit="1" customWidth="1"/>
    <col min="15878" max="16128" width="9.125" style="2"/>
    <col min="16129" max="16129" width="10.75" style="2" bestFit="1" customWidth="1"/>
    <col min="16130" max="16130" width="9" style="2" bestFit="1" customWidth="1"/>
    <col min="16131" max="16131" width="71.25" style="2" bestFit="1" customWidth="1"/>
    <col min="16132" max="16132" width="11.75" style="2" bestFit="1" customWidth="1"/>
    <col min="16133" max="16133" width="11.875" style="2" bestFit="1" customWidth="1"/>
    <col min="16134" max="16384" width="9.125" style="2"/>
  </cols>
  <sheetData>
    <row r="1" spans="1:11" ht="15" x14ac:dyDescent="0.25">
      <c r="B1" s="13" t="s">
        <v>199</v>
      </c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2" t="s">
        <v>172</v>
      </c>
      <c r="B2" s="2" t="s">
        <v>173</v>
      </c>
      <c r="C2" s="2" t="s">
        <v>0</v>
      </c>
      <c r="D2" s="2" t="s">
        <v>1</v>
      </c>
      <c r="E2" s="2" t="s">
        <v>2</v>
      </c>
    </row>
    <row r="3" spans="1:11" ht="15" x14ac:dyDescent="0.25">
      <c r="A3" s="3">
        <v>10</v>
      </c>
      <c r="B3" s="3">
        <v>0</v>
      </c>
      <c r="C3" s="8" t="s">
        <v>86</v>
      </c>
    </row>
    <row r="4" spans="1:11" ht="15" x14ac:dyDescent="0.25">
      <c r="A4" s="3">
        <v>12</v>
      </c>
      <c r="B4" s="3">
        <v>2</v>
      </c>
      <c r="C4" s="8" t="s">
        <v>87</v>
      </c>
      <c r="D4" s="3">
        <v>76.11</v>
      </c>
      <c r="E4" s="3">
        <v>0</v>
      </c>
    </row>
    <row r="5" spans="1:11" ht="15" x14ac:dyDescent="0.25">
      <c r="A5" s="3">
        <v>14</v>
      </c>
      <c r="B5" s="3">
        <v>2</v>
      </c>
      <c r="C5" s="8" t="s">
        <v>88</v>
      </c>
      <c r="D5" s="3">
        <v>302.85000000000002</v>
      </c>
      <c r="E5" s="3">
        <v>0.01</v>
      </c>
    </row>
    <row r="6" spans="1:11" ht="15" x14ac:dyDescent="0.25">
      <c r="A6" s="3">
        <v>25</v>
      </c>
      <c r="B6" s="3">
        <v>0</v>
      </c>
      <c r="C6" s="8" t="s">
        <v>89</v>
      </c>
    </row>
    <row r="7" spans="1:11" ht="15" x14ac:dyDescent="0.25">
      <c r="A7" s="3">
        <v>30</v>
      </c>
      <c r="B7" s="3">
        <v>2</v>
      </c>
      <c r="C7" s="8" t="s">
        <v>90</v>
      </c>
      <c r="D7" s="3">
        <v>0</v>
      </c>
      <c r="E7" s="3">
        <v>0</v>
      </c>
    </row>
    <row r="8" spans="1:11" ht="15" x14ac:dyDescent="0.25">
      <c r="A8" s="3">
        <v>40</v>
      </c>
      <c r="B8" s="3">
        <v>2</v>
      </c>
      <c r="C8" s="8" t="s">
        <v>91</v>
      </c>
      <c r="D8" s="3">
        <v>102.14</v>
      </c>
      <c r="E8" s="3">
        <v>0</v>
      </c>
    </row>
    <row r="9" spans="1:11" ht="15" x14ac:dyDescent="0.25">
      <c r="A9" s="3">
        <v>45</v>
      </c>
      <c r="B9" s="3">
        <v>0</v>
      </c>
      <c r="C9" s="8" t="s">
        <v>92</v>
      </c>
    </row>
    <row r="10" spans="1:11" ht="15" x14ac:dyDescent="0.25">
      <c r="A10" s="3">
        <v>50</v>
      </c>
      <c r="B10" s="3">
        <v>2</v>
      </c>
      <c r="C10" s="8" t="s">
        <v>93</v>
      </c>
      <c r="D10" s="3">
        <v>1.44</v>
      </c>
      <c r="E10" s="3">
        <v>0</v>
      </c>
    </row>
    <row r="11" spans="1:11" ht="15" x14ac:dyDescent="0.25">
      <c r="A11" s="3">
        <v>60</v>
      </c>
      <c r="B11" s="3">
        <v>2</v>
      </c>
      <c r="C11" s="8" t="s">
        <v>94</v>
      </c>
      <c r="D11" s="3">
        <v>0</v>
      </c>
      <c r="E11" s="3">
        <v>0</v>
      </c>
    </row>
    <row r="12" spans="1:11" ht="15" x14ac:dyDescent="0.25">
      <c r="A12" s="3">
        <v>65</v>
      </c>
      <c r="B12" s="3">
        <v>2</v>
      </c>
      <c r="C12" s="8" t="s">
        <v>95</v>
      </c>
      <c r="D12" s="3">
        <v>0</v>
      </c>
      <c r="E12" s="3">
        <v>0</v>
      </c>
    </row>
    <row r="13" spans="1:11" ht="15" x14ac:dyDescent="0.25">
      <c r="A13" s="3">
        <v>70</v>
      </c>
      <c r="B13" s="3">
        <v>0</v>
      </c>
      <c r="C13" s="8" t="s">
        <v>96</v>
      </c>
    </row>
    <row r="14" spans="1:11" ht="15" x14ac:dyDescent="0.25">
      <c r="A14" s="3">
        <v>80</v>
      </c>
      <c r="B14" s="3">
        <v>3</v>
      </c>
      <c r="C14" s="8" t="s">
        <v>97</v>
      </c>
      <c r="D14" s="3">
        <v>0</v>
      </c>
      <c r="E14" s="3">
        <v>0</v>
      </c>
    </row>
    <row r="15" spans="1:11" ht="15" x14ac:dyDescent="0.25">
      <c r="A15" s="3">
        <v>85</v>
      </c>
      <c r="B15" s="3">
        <v>3</v>
      </c>
      <c r="C15" s="8" t="s">
        <v>98</v>
      </c>
      <c r="D15" s="3">
        <v>5.2</v>
      </c>
      <c r="E15" s="3">
        <v>0</v>
      </c>
    </row>
    <row r="16" spans="1:11" ht="15" x14ac:dyDescent="0.25">
      <c r="A16" s="3">
        <v>90</v>
      </c>
      <c r="B16" s="3">
        <v>3</v>
      </c>
      <c r="C16" s="8" t="s">
        <v>99</v>
      </c>
      <c r="D16" s="3">
        <v>0</v>
      </c>
      <c r="E16" s="3">
        <v>0</v>
      </c>
    </row>
    <row r="17" spans="1:5" ht="15" x14ac:dyDescent="0.25">
      <c r="A17" s="3">
        <v>100</v>
      </c>
      <c r="B17" s="3">
        <v>3</v>
      </c>
      <c r="C17" s="8" t="s">
        <v>100</v>
      </c>
      <c r="D17" s="3">
        <v>0</v>
      </c>
      <c r="E17" s="3">
        <v>0</v>
      </c>
    </row>
    <row r="18" spans="1:5" ht="15" x14ac:dyDescent="0.25">
      <c r="A18" s="3">
        <v>105</v>
      </c>
      <c r="B18" s="3">
        <v>3</v>
      </c>
      <c r="C18" s="8" t="s">
        <v>101</v>
      </c>
      <c r="D18" s="3">
        <v>716.38</v>
      </c>
      <c r="E18" s="3">
        <v>0.02</v>
      </c>
    </row>
    <row r="19" spans="1:5" ht="15" x14ac:dyDescent="0.25">
      <c r="A19" s="3">
        <v>110</v>
      </c>
      <c r="B19" s="3">
        <v>3</v>
      </c>
      <c r="C19" s="8" t="s">
        <v>102</v>
      </c>
      <c r="D19" s="3">
        <v>442.37</v>
      </c>
      <c r="E19" s="3">
        <v>0.01</v>
      </c>
    </row>
    <row r="20" spans="1:5" ht="15" x14ac:dyDescent="0.25">
      <c r="A20" s="3">
        <v>120</v>
      </c>
      <c r="B20" s="3">
        <v>3</v>
      </c>
      <c r="C20" s="8" t="s">
        <v>103</v>
      </c>
      <c r="D20" s="3">
        <v>0</v>
      </c>
      <c r="E20" s="3">
        <v>0</v>
      </c>
    </row>
    <row r="21" spans="1:5" ht="15" x14ac:dyDescent="0.25">
      <c r="A21" s="3">
        <v>130</v>
      </c>
      <c r="B21" s="3">
        <v>3</v>
      </c>
      <c r="C21" s="8" t="s">
        <v>104</v>
      </c>
      <c r="D21" s="3">
        <v>123.23</v>
      </c>
      <c r="E21" s="3">
        <v>0</v>
      </c>
    </row>
    <row r="22" spans="1:5" ht="15" x14ac:dyDescent="0.25">
      <c r="A22" s="3">
        <v>140</v>
      </c>
      <c r="B22" s="3">
        <v>0</v>
      </c>
      <c r="C22" s="8" t="s">
        <v>105</v>
      </c>
    </row>
    <row r="23" spans="1:5" ht="15" x14ac:dyDescent="0.25">
      <c r="A23" s="3">
        <v>145</v>
      </c>
      <c r="B23" s="3">
        <v>2</v>
      </c>
      <c r="C23" s="8" t="s">
        <v>106</v>
      </c>
      <c r="D23" s="3">
        <v>0</v>
      </c>
      <c r="E23" s="3">
        <v>0</v>
      </c>
    </row>
    <row r="24" spans="1:5" ht="15" x14ac:dyDescent="0.25">
      <c r="A24" s="3">
        <v>150</v>
      </c>
      <c r="B24" s="3">
        <v>2</v>
      </c>
      <c r="C24" s="8" t="s">
        <v>107</v>
      </c>
      <c r="D24" s="3">
        <v>0</v>
      </c>
      <c r="E24" s="3">
        <v>0</v>
      </c>
    </row>
    <row r="25" spans="1:5" ht="15" x14ac:dyDescent="0.25">
      <c r="A25" s="3">
        <v>160</v>
      </c>
      <c r="B25" s="3">
        <v>2</v>
      </c>
      <c r="C25" s="8" t="s">
        <v>108</v>
      </c>
      <c r="D25" s="12">
        <f>1764.52+D15</f>
        <v>1769.72</v>
      </c>
      <c r="E25" s="3">
        <v>0.06</v>
      </c>
    </row>
    <row r="26" spans="1:5" ht="15" x14ac:dyDescent="0.25">
      <c r="A26" s="3">
        <v>162</v>
      </c>
      <c r="B26" s="3">
        <v>0</v>
      </c>
      <c r="C26" s="8" t="s">
        <v>109</v>
      </c>
    </row>
    <row r="27" spans="1:5" ht="15" x14ac:dyDescent="0.25">
      <c r="A27" s="3">
        <v>165</v>
      </c>
      <c r="B27" s="3">
        <v>2</v>
      </c>
      <c r="C27" s="8" t="s">
        <v>185</v>
      </c>
      <c r="D27" s="5">
        <f>SUM(D10,D14:D21,D24)/D31</f>
        <v>4.0678449180008301E-4</v>
      </c>
      <c r="E27" s="3">
        <v>0.04</v>
      </c>
    </row>
    <row r="28" spans="1:5" ht="15" x14ac:dyDescent="0.25">
      <c r="A28" s="3">
        <v>167</v>
      </c>
      <c r="B28" s="3">
        <v>2</v>
      </c>
      <c r="C28" s="8" t="s">
        <v>186</v>
      </c>
      <c r="D28" s="5">
        <f>D25/D31</f>
        <v>5.5865550032472178E-4</v>
      </c>
      <c r="E28" s="3">
        <v>0.06</v>
      </c>
    </row>
    <row r="29" spans="1:5" ht="15" x14ac:dyDescent="0.25">
      <c r="A29" s="3">
        <v>170</v>
      </c>
      <c r="B29" s="3">
        <v>2</v>
      </c>
      <c r="C29" s="8" t="s">
        <v>61</v>
      </c>
      <c r="D29" s="12">
        <v>3095895</v>
      </c>
      <c r="E29" s="3">
        <v>100</v>
      </c>
    </row>
    <row r="31" spans="1:5" ht="15" x14ac:dyDescent="0.25">
      <c r="A31" s="8" t="s">
        <v>166</v>
      </c>
      <c r="C31" s="8" t="s">
        <v>112</v>
      </c>
      <c r="D31" s="4">
        <v>3167819.88</v>
      </c>
    </row>
  </sheetData>
  <mergeCells count="1">
    <mergeCell ref="B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rightToLeft="1" zoomScale="80" zoomScaleNormal="80" workbookViewId="0">
      <selection activeCell="C33" sqref="C33"/>
    </sheetView>
  </sheetViews>
  <sheetFormatPr defaultColWidth="9.125" defaultRowHeight="14.25" x14ac:dyDescent="0.2"/>
  <cols>
    <col min="1" max="1" width="9.5" style="2" bestFit="1" customWidth="1"/>
    <col min="2" max="2" width="8.375" style="2" bestFit="1" customWidth="1"/>
    <col min="3" max="3" width="62.125" style="2" bestFit="1" customWidth="1"/>
    <col min="4" max="4" width="10.625" style="2" bestFit="1" customWidth="1"/>
    <col min="5" max="5" width="10.75" style="2" bestFit="1" customWidth="1"/>
    <col min="6" max="256" width="9.125" style="2"/>
    <col min="257" max="257" width="10.75" style="2" bestFit="1" customWidth="1"/>
    <col min="258" max="258" width="9" style="2" bestFit="1" customWidth="1"/>
    <col min="259" max="259" width="71.25" style="2" bestFit="1" customWidth="1"/>
    <col min="260" max="260" width="9.125" style="2"/>
    <col min="261" max="261" width="11.875" style="2" bestFit="1" customWidth="1"/>
    <col min="262" max="512" width="9.125" style="2"/>
    <col min="513" max="513" width="10.75" style="2" bestFit="1" customWidth="1"/>
    <col min="514" max="514" width="9" style="2" bestFit="1" customWidth="1"/>
    <col min="515" max="515" width="71.25" style="2" bestFit="1" customWidth="1"/>
    <col min="516" max="516" width="9.125" style="2"/>
    <col min="517" max="517" width="11.875" style="2" bestFit="1" customWidth="1"/>
    <col min="518" max="768" width="9.125" style="2"/>
    <col min="769" max="769" width="10.75" style="2" bestFit="1" customWidth="1"/>
    <col min="770" max="770" width="9" style="2" bestFit="1" customWidth="1"/>
    <col min="771" max="771" width="71.25" style="2" bestFit="1" customWidth="1"/>
    <col min="772" max="772" width="9.125" style="2"/>
    <col min="773" max="773" width="11.875" style="2" bestFit="1" customWidth="1"/>
    <col min="774" max="1024" width="9.125" style="2"/>
    <col min="1025" max="1025" width="10.75" style="2" bestFit="1" customWidth="1"/>
    <col min="1026" max="1026" width="9" style="2" bestFit="1" customWidth="1"/>
    <col min="1027" max="1027" width="71.25" style="2" bestFit="1" customWidth="1"/>
    <col min="1028" max="1028" width="9.125" style="2"/>
    <col min="1029" max="1029" width="11.875" style="2" bestFit="1" customWidth="1"/>
    <col min="1030" max="1280" width="9.125" style="2"/>
    <col min="1281" max="1281" width="10.75" style="2" bestFit="1" customWidth="1"/>
    <col min="1282" max="1282" width="9" style="2" bestFit="1" customWidth="1"/>
    <col min="1283" max="1283" width="71.25" style="2" bestFit="1" customWidth="1"/>
    <col min="1284" max="1284" width="9.125" style="2"/>
    <col min="1285" max="1285" width="11.875" style="2" bestFit="1" customWidth="1"/>
    <col min="1286" max="1536" width="9.125" style="2"/>
    <col min="1537" max="1537" width="10.75" style="2" bestFit="1" customWidth="1"/>
    <col min="1538" max="1538" width="9" style="2" bestFit="1" customWidth="1"/>
    <col min="1539" max="1539" width="71.25" style="2" bestFit="1" customWidth="1"/>
    <col min="1540" max="1540" width="9.125" style="2"/>
    <col min="1541" max="1541" width="11.875" style="2" bestFit="1" customWidth="1"/>
    <col min="1542" max="1792" width="9.125" style="2"/>
    <col min="1793" max="1793" width="10.75" style="2" bestFit="1" customWidth="1"/>
    <col min="1794" max="1794" width="9" style="2" bestFit="1" customWidth="1"/>
    <col min="1795" max="1795" width="71.25" style="2" bestFit="1" customWidth="1"/>
    <col min="1796" max="1796" width="9.125" style="2"/>
    <col min="1797" max="1797" width="11.875" style="2" bestFit="1" customWidth="1"/>
    <col min="1798" max="2048" width="9.125" style="2"/>
    <col min="2049" max="2049" width="10.75" style="2" bestFit="1" customWidth="1"/>
    <col min="2050" max="2050" width="9" style="2" bestFit="1" customWidth="1"/>
    <col min="2051" max="2051" width="71.25" style="2" bestFit="1" customWidth="1"/>
    <col min="2052" max="2052" width="9.125" style="2"/>
    <col min="2053" max="2053" width="11.875" style="2" bestFit="1" customWidth="1"/>
    <col min="2054" max="2304" width="9.125" style="2"/>
    <col min="2305" max="2305" width="10.75" style="2" bestFit="1" customWidth="1"/>
    <col min="2306" max="2306" width="9" style="2" bestFit="1" customWidth="1"/>
    <col min="2307" max="2307" width="71.25" style="2" bestFit="1" customWidth="1"/>
    <col min="2308" max="2308" width="9.125" style="2"/>
    <col min="2309" max="2309" width="11.875" style="2" bestFit="1" customWidth="1"/>
    <col min="2310" max="2560" width="9.125" style="2"/>
    <col min="2561" max="2561" width="10.75" style="2" bestFit="1" customWidth="1"/>
    <col min="2562" max="2562" width="9" style="2" bestFit="1" customWidth="1"/>
    <col min="2563" max="2563" width="71.25" style="2" bestFit="1" customWidth="1"/>
    <col min="2564" max="2564" width="9.125" style="2"/>
    <col min="2565" max="2565" width="11.875" style="2" bestFit="1" customWidth="1"/>
    <col min="2566" max="2816" width="9.125" style="2"/>
    <col min="2817" max="2817" width="10.75" style="2" bestFit="1" customWidth="1"/>
    <col min="2818" max="2818" width="9" style="2" bestFit="1" customWidth="1"/>
    <col min="2819" max="2819" width="71.25" style="2" bestFit="1" customWidth="1"/>
    <col min="2820" max="2820" width="9.125" style="2"/>
    <col min="2821" max="2821" width="11.875" style="2" bestFit="1" customWidth="1"/>
    <col min="2822" max="3072" width="9.125" style="2"/>
    <col min="3073" max="3073" width="10.75" style="2" bestFit="1" customWidth="1"/>
    <col min="3074" max="3074" width="9" style="2" bestFit="1" customWidth="1"/>
    <col min="3075" max="3075" width="71.25" style="2" bestFit="1" customWidth="1"/>
    <col min="3076" max="3076" width="9.125" style="2"/>
    <col min="3077" max="3077" width="11.875" style="2" bestFit="1" customWidth="1"/>
    <col min="3078" max="3328" width="9.125" style="2"/>
    <col min="3329" max="3329" width="10.75" style="2" bestFit="1" customWidth="1"/>
    <col min="3330" max="3330" width="9" style="2" bestFit="1" customWidth="1"/>
    <col min="3331" max="3331" width="71.25" style="2" bestFit="1" customWidth="1"/>
    <col min="3332" max="3332" width="9.125" style="2"/>
    <col min="3333" max="3333" width="11.875" style="2" bestFit="1" customWidth="1"/>
    <col min="3334" max="3584" width="9.125" style="2"/>
    <col min="3585" max="3585" width="10.75" style="2" bestFit="1" customWidth="1"/>
    <col min="3586" max="3586" width="9" style="2" bestFit="1" customWidth="1"/>
    <col min="3587" max="3587" width="71.25" style="2" bestFit="1" customWidth="1"/>
    <col min="3588" max="3588" width="9.125" style="2"/>
    <col min="3589" max="3589" width="11.875" style="2" bestFit="1" customWidth="1"/>
    <col min="3590" max="3840" width="9.125" style="2"/>
    <col min="3841" max="3841" width="10.75" style="2" bestFit="1" customWidth="1"/>
    <col min="3842" max="3842" width="9" style="2" bestFit="1" customWidth="1"/>
    <col min="3843" max="3843" width="71.25" style="2" bestFit="1" customWidth="1"/>
    <col min="3844" max="3844" width="9.125" style="2"/>
    <col min="3845" max="3845" width="11.875" style="2" bestFit="1" customWidth="1"/>
    <col min="3846" max="4096" width="9.125" style="2"/>
    <col min="4097" max="4097" width="10.75" style="2" bestFit="1" customWidth="1"/>
    <col min="4098" max="4098" width="9" style="2" bestFit="1" customWidth="1"/>
    <col min="4099" max="4099" width="71.25" style="2" bestFit="1" customWidth="1"/>
    <col min="4100" max="4100" width="9.125" style="2"/>
    <col min="4101" max="4101" width="11.875" style="2" bestFit="1" customWidth="1"/>
    <col min="4102" max="4352" width="9.125" style="2"/>
    <col min="4353" max="4353" width="10.75" style="2" bestFit="1" customWidth="1"/>
    <col min="4354" max="4354" width="9" style="2" bestFit="1" customWidth="1"/>
    <col min="4355" max="4355" width="71.25" style="2" bestFit="1" customWidth="1"/>
    <col min="4356" max="4356" width="9.125" style="2"/>
    <col min="4357" max="4357" width="11.875" style="2" bestFit="1" customWidth="1"/>
    <col min="4358" max="4608" width="9.125" style="2"/>
    <col min="4609" max="4609" width="10.75" style="2" bestFit="1" customWidth="1"/>
    <col min="4610" max="4610" width="9" style="2" bestFit="1" customWidth="1"/>
    <col min="4611" max="4611" width="71.25" style="2" bestFit="1" customWidth="1"/>
    <col min="4612" max="4612" width="9.125" style="2"/>
    <col min="4613" max="4613" width="11.875" style="2" bestFit="1" customWidth="1"/>
    <col min="4614" max="4864" width="9.125" style="2"/>
    <col min="4865" max="4865" width="10.75" style="2" bestFit="1" customWidth="1"/>
    <col min="4866" max="4866" width="9" style="2" bestFit="1" customWidth="1"/>
    <col min="4867" max="4867" width="71.25" style="2" bestFit="1" customWidth="1"/>
    <col min="4868" max="4868" width="9.125" style="2"/>
    <col min="4869" max="4869" width="11.875" style="2" bestFit="1" customWidth="1"/>
    <col min="4870" max="5120" width="9.125" style="2"/>
    <col min="5121" max="5121" width="10.75" style="2" bestFit="1" customWidth="1"/>
    <col min="5122" max="5122" width="9" style="2" bestFit="1" customWidth="1"/>
    <col min="5123" max="5123" width="71.25" style="2" bestFit="1" customWidth="1"/>
    <col min="5124" max="5124" width="9.125" style="2"/>
    <col min="5125" max="5125" width="11.875" style="2" bestFit="1" customWidth="1"/>
    <col min="5126" max="5376" width="9.125" style="2"/>
    <col min="5377" max="5377" width="10.75" style="2" bestFit="1" customWidth="1"/>
    <col min="5378" max="5378" width="9" style="2" bestFit="1" customWidth="1"/>
    <col min="5379" max="5379" width="71.25" style="2" bestFit="1" customWidth="1"/>
    <col min="5380" max="5380" width="9.125" style="2"/>
    <col min="5381" max="5381" width="11.875" style="2" bestFit="1" customWidth="1"/>
    <col min="5382" max="5632" width="9.125" style="2"/>
    <col min="5633" max="5633" width="10.75" style="2" bestFit="1" customWidth="1"/>
    <col min="5634" max="5634" width="9" style="2" bestFit="1" customWidth="1"/>
    <col min="5635" max="5635" width="71.25" style="2" bestFit="1" customWidth="1"/>
    <col min="5636" max="5636" width="9.125" style="2"/>
    <col min="5637" max="5637" width="11.875" style="2" bestFit="1" customWidth="1"/>
    <col min="5638" max="5888" width="9.125" style="2"/>
    <col min="5889" max="5889" width="10.75" style="2" bestFit="1" customWidth="1"/>
    <col min="5890" max="5890" width="9" style="2" bestFit="1" customWidth="1"/>
    <col min="5891" max="5891" width="71.25" style="2" bestFit="1" customWidth="1"/>
    <col min="5892" max="5892" width="9.125" style="2"/>
    <col min="5893" max="5893" width="11.875" style="2" bestFit="1" customWidth="1"/>
    <col min="5894" max="6144" width="9.125" style="2"/>
    <col min="6145" max="6145" width="10.75" style="2" bestFit="1" customWidth="1"/>
    <col min="6146" max="6146" width="9" style="2" bestFit="1" customWidth="1"/>
    <col min="6147" max="6147" width="71.25" style="2" bestFit="1" customWidth="1"/>
    <col min="6148" max="6148" width="9.125" style="2"/>
    <col min="6149" max="6149" width="11.875" style="2" bestFit="1" customWidth="1"/>
    <col min="6150" max="6400" width="9.125" style="2"/>
    <col min="6401" max="6401" width="10.75" style="2" bestFit="1" customWidth="1"/>
    <col min="6402" max="6402" width="9" style="2" bestFit="1" customWidth="1"/>
    <col min="6403" max="6403" width="71.25" style="2" bestFit="1" customWidth="1"/>
    <col min="6404" max="6404" width="9.125" style="2"/>
    <col min="6405" max="6405" width="11.875" style="2" bestFit="1" customWidth="1"/>
    <col min="6406" max="6656" width="9.125" style="2"/>
    <col min="6657" max="6657" width="10.75" style="2" bestFit="1" customWidth="1"/>
    <col min="6658" max="6658" width="9" style="2" bestFit="1" customWidth="1"/>
    <col min="6659" max="6659" width="71.25" style="2" bestFit="1" customWidth="1"/>
    <col min="6660" max="6660" width="9.125" style="2"/>
    <col min="6661" max="6661" width="11.875" style="2" bestFit="1" customWidth="1"/>
    <col min="6662" max="6912" width="9.125" style="2"/>
    <col min="6913" max="6913" width="10.75" style="2" bestFit="1" customWidth="1"/>
    <col min="6914" max="6914" width="9" style="2" bestFit="1" customWidth="1"/>
    <col min="6915" max="6915" width="71.25" style="2" bestFit="1" customWidth="1"/>
    <col min="6916" max="6916" width="9.125" style="2"/>
    <col min="6917" max="6917" width="11.875" style="2" bestFit="1" customWidth="1"/>
    <col min="6918" max="7168" width="9.125" style="2"/>
    <col min="7169" max="7169" width="10.75" style="2" bestFit="1" customWidth="1"/>
    <col min="7170" max="7170" width="9" style="2" bestFit="1" customWidth="1"/>
    <col min="7171" max="7171" width="71.25" style="2" bestFit="1" customWidth="1"/>
    <col min="7172" max="7172" width="9.125" style="2"/>
    <col min="7173" max="7173" width="11.875" style="2" bestFit="1" customWidth="1"/>
    <col min="7174" max="7424" width="9.125" style="2"/>
    <col min="7425" max="7425" width="10.75" style="2" bestFit="1" customWidth="1"/>
    <col min="7426" max="7426" width="9" style="2" bestFit="1" customWidth="1"/>
    <col min="7427" max="7427" width="71.25" style="2" bestFit="1" customWidth="1"/>
    <col min="7428" max="7428" width="9.125" style="2"/>
    <col min="7429" max="7429" width="11.875" style="2" bestFit="1" customWidth="1"/>
    <col min="7430" max="7680" width="9.125" style="2"/>
    <col min="7681" max="7681" width="10.75" style="2" bestFit="1" customWidth="1"/>
    <col min="7682" max="7682" width="9" style="2" bestFit="1" customWidth="1"/>
    <col min="7683" max="7683" width="71.25" style="2" bestFit="1" customWidth="1"/>
    <col min="7684" max="7684" width="9.125" style="2"/>
    <col min="7685" max="7685" width="11.875" style="2" bestFit="1" customWidth="1"/>
    <col min="7686" max="7936" width="9.125" style="2"/>
    <col min="7937" max="7937" width="10.75" style="2" bestFit="1" customWidth="1"/>
    <col min="7938" max="7938" width="9" style="2" bestFit="1" customWidth="1"/>
    <col min="7939" max="7939" width="71.25" style="2" bestFit="1" customWidth="1"/>
    <col min="7940" max="7940" width="9.125" style="2"/>
    <col min="7941" max="7941" width="11.875" style="2" bestFit="1" customWidth="1"/>
    <col min="7942" max="8192" width="9.125" style="2"/>
    <col min="8193" max="8193" width="10.75" style="2" bestFit="1" customWidth="1"/>
    <col min="8194" max="8194" width="9" style="2" bestFit="1" customWidth="1"/>
    <col min="8195" max="8195" width="71.25" style="2" bestFit="1" customWidth="1"/>
    <col min="8196" max="8196" width="9.125" style="2"/>
    <col min="8197" max="8197" width="11.875" style="2" bestFit="1" customWidth="1"/>
    <col min="8198" max="8448" width="9.125" style="2"/>
    <col min="8449" max="8449" width="10.75" style="2" bestFit="1" customWidth="1"/>
    <col min="8450" max="8450" width="9" style="2" bestFit="1" customWidth="1"/>
    <col min="8451" max="8451" width="71.25" style="2" bestFit="1" customWidth="1"/>
    <col min="8452" max="8452" width="9.125" style="2"/>
    <col min="8453" max="8453" width="11.875" style="2" bestFit="1" customWidth="1"/>
    <col min="8454" max="8704" width="9.125" style="2"/>
    <col min="8705" max="8705" width="10.75" style="2" bestFit="1" customWidth="1"/>
    <col min="8706" max="8706" width="9" style="2" bestFit="1" customWidth="1"/>
    <col min="8707" max="8707" width="71.25" style="2" bestFit="1" customWidth="1"/>
    <col min="8708" max="8708" width="9.125" style="2"/>
    <col min="8709" max="8709" width="11.875" style="2" bestFit="1" customWidth="1"/>
    <col min="8710" max="8960" width="9.125" style="2"/>
    <col min="8961" max="8961" width="10.75" style="2" bestFit="1" customWidth="1"/>
    <col min="8962" max="8962" width="9" style="2" bestFit="1" customWidth="1"/>
    <col min="8963" max="8963" width="71.25" style="2" bestFit="1" customWidth="1"/>
    <col min="8964" max="8964" width="9.125" style="2"/>
    <col min="8965" max="8965" width="11.875" style="2" bestFit="1" customWidth="1"/>
    <col min="8966" max="9216" width="9.125" style="2"/>
    <col min="9217" max="9217" width="10.75" style="2" bestFit="1" customWidth="1"/>
    <col min="9218" max="9218" width="9" style="2" bestFit="1" customWidth="1"/>
    <col min="9219" max="9219" width="71.25" style="2" bestFit="1" customWidth="1"/>
    <col min="9220" max="9220" width="9.125" style="2"/>
    <col min="9221" max="9221" width="11.875" style="2" bestFit="1" customWidth="1"/>
    <col min="9222" max="9472" width="9.125" style="2"/>
    <col min="9473" max="9473" width="10.75" style="2" bestFit="1" customWidth="1"/>
    <col min="9474" max="9474" width="9" style="2" bestFit="1" customWidth="1"/>
    <col min="9475" max="9475" width="71.25" style="2" bestFit="1" customWidth="1"/>
    <col min="9476" max="9476" width="9.125" style="2"/>
    <col min="9477" max="9477" width="11.875" style="2" bestFit="1" customWidth="1"/>
    <col min="9478" max="9728" width="9.125" style="2"/>
    <col min="9729" max="9729" width="10.75" style="2" bestFit="1" customWidth="1"/>
    <col min="9730" max="9730" width="9" style="2" bestFit="1" customWidth="1"/>
    <col min="9731" max="9731" width="71.25" style="2" bestFit="1" customWidth="1"/>
    <col min="9732" max="9732" width="9.125" style="2"/>
    <col min="9733" max="9733" width="11.875" style="2" bestFit="1" customWidth="1"/>
    <col min="9734" max="9984" width="9.125" style="2"/>
    <col min="9985" max="9985" width="10.75" style="2" bestFit="1" customWidth="1"/>
    <col min="9986" max="9986" width="9" style="2" bestFit="1" customWidth="1"/>
    <col min="9987" max="9987" width="71.25" style="2" bestFit="1" customWidth="1"/>
    <col min="9988" max="9988" width="9.125" style="2"/>
    <col min="9989" max="9989" width="11.875" style="2" bestFit="1" customWidth="1"/>
    <col min="9990" max="10240" width="9.125" style="2"/>
    <col min="10241" max="10241" width="10.75" style="2" bestFit="1" customWidth="1"/>
    <col min="10242" max="10242" width="9" style="2" bestFit="1" customWidth="1"/>
    <col min="10243" max="10243" width="71.25" style="2" bestFit="1" customWidth="1"/>
    <col min="10244" max="10244" width="9.125" style="2"/>
    <col min="10245" max="10245" width="11.875" style="2" bestFit="1" customWidth="1"/>
    <col min="10246" max="10496" width="9.125" style="2"/>
    <col min="10497" max="10497" width="10.75" style="2" bestFit="1" customWidth="1"/>
    <col min="10498" max="10498" width="9" style="2" bestFit="1" customWidth="1"/>
    <col min="10499" max="10499" width="71.25" style="2" bestFit="1" customWidth="1"/>
    <col min="10500" max="10500" width="9.125" style="2"/>
    <col min="10501" max="10501" width="11.875" style="2" bestFit="1" customWidth="1"/>
    <col min="10502" max="10752" width="9.125" style="2"/>
    <col min="10753" max="10753" width="10.75" style="2" bestFit="1" customWidth="1"/>
    <col min="10754" max="10754" width="9" style="2" bestFit="1" customWidth="1"/>
    <col min="10755" max="10755" width="71.25" style="2" bestFit="1" customWidth="1"/>
    <col min="10756" max="10756" width="9.125" style="2"/>
    <col min="10757" max="10757" width="11.875" style="2" bestFit="1" customWidth="1"/>
    <col min="10758" max="11008" width="9.125" style="2"/>
    <col min="11009" max="11009" width="10.75" style="2" bestFit="1" customWidth="1"/>
    <col min="11010" max="11010" width="9" style="2" bestFit="1" customWidth="1"/>
    <col min="11011" max="11011" width="71.25" style="2" bestFit="1" customWidth="1"/>
    <col min="11012" max="11012" width="9.125" style="2"/>
    <col min="11013" max="11013" width="11.875" style="2" bestFit="1" customWidth="1"/>
    <col min="11014" max="11264" width="9.125" style="2"/>
    <col min="11265" max="11265" width="10.75" style="2" bestFit="1" customWidth="1"/>
    <col min="11266" max="11266" width="9" style="2" bestFit="1" customWidth="1"/>
    <col min="11267" max="11267" width="71.25" style="2" bestFit="1" customWidth="1"/>
    <col min="11268" max="11268" width="9.125" style="2"/>
    <col min="11269" max="11269" width="11.875" style="2" bestFit="1" customWidth="1"/>
    <col min="11270" max="11520" width="9.125" style="2"/>
    <col min="11521" max="11521" width="10.75" style="2" bestFit="1" customWidth="1"/>
    <col min="11522" max="11522" width="9" style="2" bestFit="1" customWidth="1"/>
    <col min="11523" max="11523" width="71.25" style="2" bestFit="1" customWidth="1"/>
    <col min="11524" max="11524" width="9.125" style="2"/>
    <col min="11525" max="11525" width="11.875" style="2" bestFit="1" customWidth="1"/>
    <col min="11526" max="11776" width="9.125" style="2"/>
    <col min="11777" max="11777" width="10.75" style="2" bestFit="1" customWidth="1"/>
    <col min="11778" max="11778" width="9" style="2" bestFit="1" customWidth="1"/>
    <col min="11779" max="11779" width="71.25" style="2" bestFit="1" customWidth="1"/>
    <col min="11780" max="11780" width="9.125" style="2"/>
    <col min="11781" max="11781" width="11.875" style="2" bestFit="1" customWidth="1"/>
    <col min="11782" max="12032" width="9.125" style="2"/>
    <col min="12033" max="12033" width="10.75" style="2" bestFit="1" customWidth="1"/>
    <col min="12034" max="12034" width="9" style="2" bestFit="1" customWidth="1"/>
    <col min="12035" max="12035" width="71.25" style="2" bestFit="1" customWidth="1"/>
    <col min="12036" max="12036" width="9.125" style="2"/>
    <col min="12037" max="12037" width="11.875" style="2" bestFit="1" customWidth="1"/>
    <col min="12038" max="12288" width="9.125" style="2"/>
    <col min="12289" max="12289" width="10.75" style="2" bestFit="1" customWidth="1"/>
    <col min="12290" max="12290" width="9" style="2" bestFit="1" customWidth="1"/>
    <col min="12291" max="12291" width="71.25" style="2" bestFit="1" customWidth="1"/>
    <col min="12292" max="12292" width="9.125" style="2"/>
    <col min="12293" max="12293" width="11.875" style="2" bestFit="1" customWidth="1"/>
    <col min="12294" max="12544" width="9.125" style="2"/>
    <col min="12545" max="12545" width="10.75" style="2" bestFit="1" customWidth="1"/>
    <col min="12546" max="12546" width="9" style="2" bestFit="1" customWidth="1"/>
    <col min="12547" max="12547" width="71.25" style="2" bestFit="1" customWidth="1"/>
    <col min="12548" max="12548" width="9.125" style="2"/>
    <col min="12549" max="12549" width="11.875" style="2" bestFit="1" customWidth="1"/>
    <col min="12550" max="12800" width="9.125" style="2"/>
    <col min="12801" max="12801" width="10.75" style="2" bestFit="1" customWidth="1"/>
    <col min="12802" max="12802" width="9" style="2" bestFit="1" customWidth="1"/>
    <col min="12803" max="12803" width="71.25" style="2" bestFit="1" customWidth="1"/>
    <col min="12804" max="12804" width="9.125" style="2"/>
    <col min="12805" max="12805" width="11.875" style="2" bestFit="1" customWidth="1"/>
    <col min="12806" max="13056" width="9.125" style="2"/>
    <col min="13057" max="13057" width="10.75" style="2" bestFit="1" customWidth="1"/>
    <col min="13058" max="13058" width="9" style="2" bestFit="1" customWidth="1"/>
    <col min="13059" max="13059" width="71.25" style="2" bestFit="1" customWidth="1"/>
    <col min="13060" max="13060" width="9.125" style="2"/>
    <col min="13061" max="13061" width="11.875" style="2" bestFit="1" customWidth="1"/>
    <col min="13062" max="13312" width="9.125" style="2"/>
    <col min="13313" max="13313" width="10.75" style="2" bestFit="1" customWidth="1"/>
    <col min="13314" max="13314" width="9" style="2" bestFit="1" customWidth="1"/>
    <col min="13315" max="13315" width="71.25" style="2" bestFit="1" customWidth="1"/>
    <col min="13316" max="13316" width="9.125" style="2"/>
    <col min="13317" max="13317" width="11.875" style="2" bestFit="1" customWidth="1"/>
    <col min="13318" max="13568" width="9.125" style="2"/>
    <col min="13569" max="13569" width="10.75" style="2" bestFit="1" customWidth="1"/>
    <col min="13570" max="13570" width="9" style="2" bestFit="1" customWidth="1"/>
    <col min="13571" max="13571" width="71.25" style="2" bestFit="1" customWidth="1"/>
    <col min="13572" max="13572" width="9.125" style="2"/>
    <col min="13573" max="13573" width="11.875" style="2" bestFit="1" customWidth="1"/>
    <col min="13574" max="13824" width="9.125" style="2"/>
    <col min="13825" max="13825" width="10.75" style="2" bestFit="1" customWidth="1"/>
    <col min="13826" max="13826" width="9" style="2" bestFit="1" customWidth="1"/>
    <col min="13827" max="13827" width="71.25" style="2" bestFit="1" customWidth="1"/>
    <col min="13828" max="13828" width="9.125" style="2"/>
    <col min="13829" max="13829" width="11.875" style="2" bestFit="1" customWidth="1"/>
    <col min="13830" max="14080" width="9.125" style="2"/>
    <col min="14081" max="14081" width="10.75" style="2" bestFit="1" customWidth="1"/>
    <col min="14082" max="14082" width="9" style="2" bestFit="1" customWidth="1"/>
    <col min="14083" max="14083" width="71.25" style="2" bestFit="1" customWidth="1"/>
    <col min="14084" max="14084" width="9.125" style="2"/>
    <col min="14085" max="14085" width="11.875" style="2" bestFit="1" customWidth="1"/>
    <col min="14086" max="14336" width="9.125" style="2"/>
    <col min="14337" max="14337" width="10.75" style="2" bestFit="1" customWidth="1"/>
    <col min="14338" max="14338" width="9" style="2" bestFit="1" customWidth="1"/>
    <col min="14339" max="14339" width="71.25" style="2" bestFit="1" customWidth="1"/>
    <col min="14340" max="14340" width="9.125" style="2"/>
    <col min="14341" max="14341" width="11.875" style="2" bestFit="1" customWidth="1"/>
    <col min="14342" max="14592" width="9.125" style="2"/>
    <col min="14593" max="14593" width="10.75" style="2" bestFit="1" customWidth="1"/>
    <col min="14594" max="14594" width="9" style="2" bestFit="1" customWidth="1"/>
    <col min="14595" max="14595" width="71.25" style="2" bestFit="1" customWidth="1"/>
    <col min="14596" max="14596" width="9.125" style="2"/>
    <col min="14597" max="14597" width="11.875" style="2" bestFit="1" customWidth="1"/>
    <col min="14598" max="14848" width="9.125" style="2"/>
    <col min="14849" max="14849" width="10.75" style="2" bestFit="1" customWidth="1"/>
    <col min="14850" max="14850" width="9" style="2" bestFit="1" customWidth="1"/>
    <col min="14851" max="14851" width="71.25" style="2" bestFit="1" customWidth="1"/>
    <col min="14852" max="14852" width="9.125" style="2"/>
    <col min="14853" max="14853" width="11.875" style="2" bestFit="1" customWidth="1"/>
    <col min="14854" max="15104" width="9.125" style="2"/>
    <col min="15105" max="15105" width="10.75" style="2" bestFit="1" customWidth="1"/>
    <col min="15106" max="15106" width="9" style="2" bestFit="1" customWidth="1"/>
    <col min="15107" max="15107" width="71.25" style="2" bestFit="1" customWidth="1"/>
    <col min="15108" max="15108" width="9.125" style="2"/>
    <col min="15109" max="15109" width="11.875" style="2" bestFit="1" customWidth="1"/>
    <col min="15110" max="15360" width="9.125" style="2"/>
    <col min="15361" max="15361" width="10.75" style="2" bestFit="1" customWidth="1"/>
    <col min="15362" max="15362" width="9" style="2" bestFit="1" customWidth="1"/>
    <col min="15363" max="15363" width="71.25" style="2" bestFit="1" customWidth="1"/>
    <col min="15364" max="15364" width="9.125" style="2"/>
    <col min="15365" max="15365" width="11.875" style="2" bestFit="1" customWidth="1"/>
    <col min="15366" max="15616" width="9.125" style="2"/>
    <col min="15617" max="15617" width="10.75" style="2" bestFit="1" customWidth="1"/>
    <col min="15618" max="15618" width="9" style="2" bestFit="1" customWidth="1"/>
    <col min="15619" max="15619" width="71.25" style="2" bestFit="1" customWidth="1"/>
    <col min="15620" max="15620" width="9.125" style="2"/>
    <col min="15621" max="15621" width="11.875" style="2" bestFit="1" customWidth="1"/>
    <col min="15622" max="15872" width="9.125" style="2"/>
    <col min="15873" max="15873" width="10.75" style="2" bestFit="1" customWidth="1"/>
    <col min="15874" max="15874" width="9" style="2" bestFit="1" customWidth="1"/>
    <col min="15875" max="15875" width="71.25" style="2" bestFit="1" customWidth="1"/>
    <col min="15876" max="15876" width="9.125" style="2"/>
    <col min="15877" max="15877" width="11.875" style="2" bestFit="1" customWidth="1"/>
    <col min="15878" max="16128" width="9.125" style="2"/>
    <col min="16129" max="16129" width="10.75" style="2" bestFit="1" customWidth="1"/>
    <col min="16130" max="16130" width="9" style="2" bestFit="1" customWidth="1"/>
    <col min="16131" max="16131" width="71.25" style="2" bestFit="1" customWidth="1"/>
    <col min="16132" max="16132" width="9.125" style="2"/>
    <col min="16133" max="16133" width="11.875" style="2" bestFit="1" customWidth="1"/>
    <col min="16134" max="16384" width="9.125" style="2"/>
  </cols>
  <sheetData>
    <row r="1" spans="1:11" ht="15" x14ac:dyDescent="0.25">
      <c r="B1" s="13" t="s">
        <v>190</v>
      </c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2" t="s">
        <v>172</v>
      </c>
      <c r="B2" s="2" t="s">
        <v>173</v>
      </c>
      <c r="C2" s="2" t="s">
        <v>0</v>
      </c>
      <c r="D2" s="2" t="s">
        <v>1</v>
      </c>
      <c r="E2" s="2" t="s">
        <v>2</v>
      </c>
    </row>
    <row r="3" spans="1:11" ht="15" x14ac:dyDescent="0.25">
      <c r="A3" s="3">
        <v>10</v>
      </c>
      <c r="B3" s="3">
        <v>0</v>
      </c>
      <c r="C3" s="8" t="s">
        <v>86</v>
      </c>
    </row>
    <row r="4" spans="1:11" ht="15" x14ac:dyDescent="0.25">
      <c r="A4" s="3">
        <v>12</v>
      </c>
      <c r="B4" s="3">
        <v>2</v>
      </c>
      <c r="C4" s="8" t="s">
        <v>87</v>
      </c>
      <c r="D4" s="3">
        <v>0</v>
      </c>
      <c r="E4" s="3">
        <v>0</v>
      </c>
    </row>
    <row r="5" spans="1:11" ht="15" x14ac:dyDescent="0.25">
      <c r="A5" s="3">
        <v>14</v>
      </c>
      <c r="B5" s="3">
        <v>2</v>
      </c>
      <c r="C5" s="8" t="s">
        <v>88</v>
      </c>
      <c r="D5" s="3">
        <v>2.5099999999999998</v>
      </c>
      <c r="E5" s="3">
        <v>0</v>
      </c>
    </row>
    <row r="6" spans="1:11" ht="15" x14ac:dyDescent="0.25">
      <c r="A6" s="3">
        <v>25</v>
      </c>
      <c r="B6" s="3">
        <v>0</v>
      </c>
      <c r="C6" s="8" t="s">
        <v>89</v>
      </c>
    </row>
    <row r="7" spans="1:11" ht="15" x14ac:dyDescent="0.25">
      <c r="A7" s="3">
        <v>30</v>
      </c>
      <c r="B7" s="3">
        <v>2</v>
      </c>
      <c r="C7" s="8" t="s">
        <v>90</v>
      </c>
      <c r="D7" s="3">
        <v>0</v>
      </c>
      <c r="E7" s="3">
        <v>0</v>
      </c>
    </row>
    <row r="8" spans="1:11" ht="15" x14ac:dyDescent="0.25">
      <c r="A8" s="3">
        <v>40</v>
      </c>
      <c r="B8" s="3">
        <v>2</v>
      </c>
      <c r="C8" s="8" t="s">
        <v>91</v>
      </c>
      <c r="D8" s="3">
        <v>2.1800000000000002</v>
      </c>
      <c r="E8" s="3">
        <v>0</v>
      </c>
    </row>
    <row r="9" spans="1:11" ht="15" x14ac:dyDescent="0.25">
      <c r="A9" s="3">
        <v>45</v>
      </c>
      <c r="B9" s="3">
        <v>0</v>
      </c>
      <c r="C9" s="8" t="s">
        <v>92</v>
      </c>
    </row>
    <row r="10" spans="1:11" ht="15" x14ac:dyDescent="0.25">
      <c r="A10" s="3">
        <v>50</v>
      </c>
      <c r="B10" s="3">
        <v>2</v>
      </c>
      <c r="C10" s="8" t="s">
        <v>93</v>
      </c>
      <c r="D10" s="3">
        <v>0</v>
      </c>
      <c r="E10" s="3">
        <v>0</v>
      </c>
    </row>
    <row r="11" spans="1:11" ht="15" x14ac:dyDescent="0.25">
      <c r="A11" s="3">
        <v>60</v>
      </c>
      <c r="B11" s="3">
        <v>2</v>
      </c>
      <c r="C11" s="8" t="s">
        <v>94</v>
      </c>
      <c r="D11" s="3">
        <v>0</v>
      </c>
      <c r="E11" s="3">
        <v>0</v>
      </c>
    </row>
    <row r="12" spans="1:11" ht="15" x14ac:dyDescent="0.25">
      <c r="A12" s="3">
        <v>65</v>
      </c>
      <c r="B12" s="3">
        <v>2</v>
      </c>
      <c r="C12" s="8" t="s">
        <v>95</v>
      </c>
      <c r="D12" s="3">
        <v>0</v>
      </c>
      <c r="E12" s="3">
        <v>0</v>
      </c>
    </row>
    <row r="13" spans="1:11" ht="15" x14ac:dyDescent="0.25">
      <c r="A13" s="3">
        <v>70</v>
      </c>
      <c r="B13" s="3">
        <v>0</v>
      </c>
      <c r="C13" s="8" t="s">
        <v>96</v>
      </c>
    </row>
    <row r="14" spans="1:11" ht="15" x14ac:dyDescent="0.25">
      <c r="A14" s="3">
        <v>80</v>
      </c>
      <c r="B14" s="3">
        <v>3</v>
      </c>
      <c r="C14" s="8" t="s">
        <v>97</v>
      </c>
      <c r="D14" s="3">
        <v>0</v>
      </c>
      <c r="E14" s="3">
        <v>0</v>
      </c>
    </row>
    <row r="15" spans="1:11" ht="15" x14ac:dyDescent="0.25">
      <c r="A15" s="3">
        <v>85</v>
      </c>
      <c r="B15" s="3">
        <v>3</v>
      </c>
      <c r="C15" s="8" t="s">
        <v>98</v>
      </c>
      <c r="D15" s="3">
        <v>0</v>
      </c>
      <c r="E15" s="3">
        <v>0</v>
      </c>
    </row>
    <row r="16" spans="1:11" ht="15" x14ac:dyDescent="0.25">
      <c r="A16" s="3">
        <v>90</v>
      </c>
      <c r="B16" s="3">
        <v>3</v>
      </c>
      <c r="C16" s="8" t="s">
        <v>99</v>
      </c>
      <c r="D16" s="3">
        <v>0</v>
      </c>
      <c r="E16" s="3">
        <v>0</v>
      </c>
    </row>
    <row r="17" spans="1:5" ht="15" x14ac:dyDescent="0.25">
      <c r="A17" s="3">
        <v>100</v>
      </c>
      <c r="B17" s="3">
        <v>3</v>
      </c>
      <c r="C17" s="8" t="s">
        <v>100</v>
      </c>
      <c r="D17" s="3">
        <v>0</v>
      </c>
      <c r="E17" s="3">
        <v>0</v>
      </c>
    </row>
    <row r="18" spans="1:5" ht="15" x14ac:dyDescent="0.25">
      <c r="A18" s="3">
        <v>105</v>
      </c>
      <c r="B18" s="3">
        <v>3</v>
      </c>
      <c r="C18" s="8" t="s">
        <v>101</v>
      </c>
      <c r="D18" s="3">
        <v>0</v>
      </c>
      <c r="E18" s="3">
        <v>0</v>
      </c>
    </row>
    <row r="19" spans="1:5" ht="15" x14ac:dyDescent="0.25">
      <c r="A19" s="3">
        <v>110</v>
      </c>
      <c r="B19" s="3">
        <v>3</v>
      </c>
      <c r="C19" s="8" t="s">
        <v>102</v>
      </c>
      <c r="D19" s="3">
        <v>0</v>
      </c>
      <c r="E19" s="3">
        <v>0</v>
      </c>
    </row>
    <row r="20" spans="1:5" ht="15" x14ac:dyDescent="0.25">
      <c r="A20" s="3">
        <v>120</v>
      </c>
      <c r="B20" s="3">
        <v>3</v>
      </c>
      <c r="C20" s="8" t="s">
        <v>103</v>
      </c>
      <c r="D20" s="3">
        <v>0</v>
      </c>
      <c r="E20" s="3">
        <v>0</v>
      </c>
    </row>
    <row r="21" spans="1:5" ht="15" x14ac:dyDescent="0.25">
      <c r="A21" s="3">
        <v>130</v>
      </c>
      <c r="B21" s="3">
        <v>3</v>
      </c>
      <c r="C21" s="8" t="s">
        <v>104</v>
      </c>
      <c r="D21" s="3">
        <v>0</v>
      </c>
      <c r="E21" s="3">
        <v>0</v>
      </c>
    </row>
    <row r="22" spans="1:5" ht="15" x14ac:dyDescent="0.25">
      <c r="A22" s="3">
        <v>140</v>
      </c>
      <c r="B22" s="3">
        <v>0</v>
      </c>
      <c r="C22" s="8" t="s">
        <v>105</v>
      </c>
    </row>
    <row r="23" spans="1:5" ht="15" x14ac:dyDescent="0.25">
      <c r="A23" s="3">
        <v>145</v>
      </c>
      <c r="B23" s="3">
        <v>2</v>
      </c>
      <c r="C23" s="8" t="s">
        <v>106</v>
      </c>
      <c r="D23" s="3">
        <v>0</v>
      </c>
      <c r="E23" s="3">
        <v>0</v>
      </c>
    </row>
    <row r="24" spans="1:5" ht="15" x14ac:dyDescent="0.25">
      <c r="A24" s="3">
        <v>150</v>
      </c>
      <c r="B24" s="3">
        <v>2</v>
      </c>
      <c r="C24" s="8" t="s">
        <v>107</v>
      </c>
      <c r="D24" s="3">
        <v>0</v>
      </c>
      <c r="E24" s="3">
        <v>0</v>
      </c>
    </row>
    <row r="25" spans="1:5" ht="15" x14ac:dyDescent="0.25">
      <c r="A25" s="3">
        <v>160</v>
      </c>
      <c r="B25" s="3">
        <v>2</v>
      </c>
      <c r="C25" s="8" t="s">
        <v>108</v>
      </c>
      <c r="D25" s="3">
        <v>4.6900000000000004</v>
      </c>
      <c r="E25" s="3">
        <v>0.01</v>
      </c>
    </row>
    <row r="26" spans="1:5" ht="15" x14ac:dyDescent="0.25">
      <c r="A26" s="3">
        <v>162</v>
      </c>
      <c r="B26" s="3">
        <v>0</v>
      </c>
      <c r="C26" s="8" t="s">
        <v>109</v>
      </c>
    </row>
    <row r="27" spans="1:5" ht="15" x14ac:dyDescent="0.25">
      <c r="A27" s="3">
        <v>165</v>
      </c>
      <c r="B27" s="3">
        <v>2</v>
      </c>
      <c r="C27" s="8" t="s">
        <v>185</v>
      </c>
      <c r="D27" s="5">
        <f>SUM(D10,D14:D21,D24)/D31</f>
        <v>0</v>
      </c>
      <c r="E27" s="3">
        <v>0</v>
      </c>
    </row>
    <row r="28" spans="1:5" ht="15" x14ac:dyDescent="0.25">
      <c r="A28" s="3">
        <v>167</v>
      </c>
      <c r="B28" s="3">
        <v>2</v>
      </c>
      <c r="C28" s="8" t="s">
        <v>186</v>
      </c>
      <c r="D28" s="5">
        <f>D25/D31</f>
        <v>5.1293717230533E-5</v>
      </c>
      <c r="E28" s="3">
        <v>0.01</v>
      </c>
    </row>
    <row r="29" spans="1:5" ht="15" x14ac:dyDescent="0.25">
      <c r="A29" s="3">
        <v>170</v>
      </c>
      <c r="B29" s="3">
        <v>2</v>
      </c>
      <c r="C29" s="8" t="s">
        <v>61</v>
      </c>
      <c r="D29" s="12">
        <v>86055</v>
      </c>
      <c r="E29" s="3">
        <v>100</v>
      </c>
    </row>
    <row r="31" spans="1:5" ht="15" x14ac:dyDescent="0.25">
      <c r="A31" s="8" t="s">
        <v>166</v>
      </c>
      <c r="C31" s="8" t="s">
        <v>112</v>
      </c>
      <c r="D31" s="4">
        <v>91434.2</v>
      </c>
    </row>
  </sheetData>
  <mergeCells count="1">
    <mergeCell ref="B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rightToLeft="1" zoomScale="80" zoomScaleNormal="80" workbookViewId="0">
      <selection activeCell="D30" sqref="D30"/>
    </sheetView>
  </sheetViews>
  <sheetFormatPr defaultColWidth="9.125" defaultRowHeight="14.25" x14ac:dyDescent="0.2"/>
  <cols>
    <col min="1" max="1" width="9.5" style="2" bestFit="1" customWidth="1"/>
    <col min="2" max="2" width="8.375" style="2" bestFit="1" customWidth="1"/>
    <col min="3" max="3" width="62.125" style="2" bestFit="1" customWidth="1"/>
    <col min="4" max="4" width="10.625" style="2" bestFit="1" customWidth="1"/>
    <col min="5" max="5" width="10.75" style="2" bestFit="1" customWidth="1"/>
    <col min="6" max="256" width="9.125" style="2"/>
    <col min="257" max="257" width="10.75" style="2" bestFit="1" customWidth="1"/>
    <col min="258" max="258" width="9" style="2" bestFit="1" customWidth="1"/>
    <col min="259" max="259" width="71.25" style="2" bestFit="1" customWidth="1"/>
    <col min="260" max="260" width="9.125" style="2"/>
    <col min="261" max="261" width="11.875" style="2" bestFit="1" customWidth="1"/>
    <col min="262" max="512" width="9.125" style="2"/>
    <col min="513" max="513" width="10.75" style="2" bestFit="1" customWidth="1"/>
    <col min="514" max="514" width="9" style="2" bestFit="1" customWidth="1"/>
    <col min="515" max="515" width="71.25" style="2" bestFit="1" customWidth="1"/>
    <col min="516" max="516" width="9.125" style="2"/>
    <col min="517" max="517" width="11.875" style="2" bestFit="1" customWidth="1"/>
    <col min="518" max="768" width="9.125" style="2"/>
    <col min="769" max="769" width="10.75" style="2" bestFit="1" customWidth="1"/>
    <col min="770" max="770" width="9" style="2" bestFit="1" customWidth="1"/>
    <col min="771" max="771" width="71.25" style="2" bestFit="1" customWidth="1"/>
    <col min="772" max="772" width="9.125" style="2"/>
    <col min="773" max="773" width="11.875" style="2" bestFit="1" customWidth="1"/>
    <col min="774" max="1024" width="9.125" style="2"/>
    <col min="1025" max="1025" width="10.75" style="2" bestFit="1" customWidth="1"/>
    <col min="1026" max="1026" width="9" style="2" bestFit="1" customWidth="1"/>
    <col min="1027" max="1027" width="71.25" style="2" bestFit="1" customWidth="1"/>
    <col min="1028" max="1028" width="9.125" style="2"/>
    <col min="1029" max="1029" width="11.875" style="2" bestFit="1" customWidth="1"/>
    <col min="1030" max="1280" width="9.125" style="2"/>
    <col min="1281" max="1281" width="10.75" style="2" bestFit="1" customWidth="1"/>
    <col min="1282" max="1282" width="9" style="2" bestFit="1" customWidth="1"/>
    <col min="1283" max="1283" width="71.25" style="2" bestFit="1" customWidth="1"/>
    <col min="1284" max="1284" width="9.125" style="2"/>
    <col min="1285" max="1285" width="11.875" style="2" bestFit="1" customWidth="1"/>
    <col min="1286" max="1536" width="9.125" style="2"/>
    <col min="1537" max="1537" width="10.75" style="2" bestFit="1" customWidth="1"/>
    <col min="1538" max="1538" width="9" style="2" bestFit="1" customWidth="1"/>
    <col min="1539" max="1539" width="71.25" style="2" bestFit="1" customWidth="1"/>
    <col min="1540" max="1540" width="9.125" style="2"/>
    <col min="1541" max="1541" width="11.875" style="2" bestFit="1" customWidth="1"/>
    <col min="1542" max="1792" width="9.125" style="2"/>
    <col min="1793" max="1793" width="10.75" style="2" bestFit="1" customWidth="1"/>
    <col min="1794" max="1794" width="9" style="2" bestFit="1" customWidth="1"/>
    <col min="1795" max="1795" width="71.25" style="2" bestFit="1" customWidth="1"/>
    <col min="1796" max="1796" width="9.125" style="2"/>
    <col min="1797" max="1797" width="11.875" style="2" bestFit="1" customWidth="1"/>
    <col min="1798" max="2048" width="9.125" style="2"/>
    <col min="2049" max="2049" width="10.75" style="2" bestFit="1" customWidth="1"/>
    <col min="2050" max="2050" width="9" style="2" bestFit="1" customWidth="1"/>
    <col min="2051" max="2051" width="71.25" style="2" bestFit="1" customWidth="1"/>
    <col min="2052" max="2052" width="9.125" style="2"/>
    <col min="2053" max="2053" width="11.875" style="2" bestFit="1" customWidth="1"/>
    <col min="2054" max="2304" width="9.125" style="2"/>
    <col min="2305" max="2305" width="10.75" style="2" bestFit="1" customWidth="1"/>
    <col min="2306" max="2306" width="9" style="2" bestFit="1" customWidth="1"/>
    <col min="2307" max="2307" width="71.25" style="2" bestFit="1" customWidth="1"/>
    <col min="2308" max="2308" width="9.125" style="2"/>
    <col min="2309" max="2309" width="11.875" style="2" bestFit="1" customWidth="1"/>
    <col min="2310" max="2560" width="9.125" style="2"/>
    <col min="2561" max="2561" width="10.75" style="2" bestFit="1" customWidth="1"/>
    <col min="2562" max="2562" width="9" style="2" bestFit="1" customWidth="1"/>
    <col min="2563" max="2563" width="71.25" style="2" bestFit="1" customWidth="1"/>
    <col min="2564" max="2564" width="9.125" style="2"/>
    <col min="2565" max="2565" width="11.875" style="2" bestFit="1" customWidth="1"/>
    <col min="2566" max="2816" width="9.125" style="2"/>
    <col min="2817" max="2817" width="10.75" style="2" bestFit="1" customWidth="1"/>
    <col min="2818" max="2818" width="9" style="2" bestFit="1" customWidth="1"/>
    <col min="2819" max="2819" width="71.25" style="2" bestFit="1" customWidth="1"/>
    <col min="2820" max="2820" width="9.125" style="2"/>
    <col min="2821" max="2821" width="11.875" style="2" bestFit="1" customWidth="1"/>
    <col min="2822" max="3072" width="9.125" style="2"/>
    <col min="3073" max="3073" width="10.75" style="2" bestFit="1" customWidth="1"/>
    <col min="3074" max="3074" width="9" style="2" bestFit="1" customWidth="1"/>
    <col min="3075" max="3075" width="71.25" style="2" bestFit="1" customWidth="1"/>
    <col min="3076" max="3076" width="9.125" style="2"/>
    <col min="3077" max="3077" width="11.875" style="2" bestFit="1" customWidth="1"/>
    <col min="3078" max="3328" width="9.125" style="2"/>
    <col min="3329" max="3329" width="10.75" style="2" bestFit="1" customWidth="1"/>
    <col min="3330" max="3330" width="9" style="2" bestFit="1" customWidth="1"/>
    <col min="3331" max="3331" width="71.25" style="2" bestFit="1" customWidth="1"/>
    <col min="3332" max="3332" width="9.125" style="2"/>
    <col min="3333" max="3333" width="11.875" style="2" bestFit="1" customWidth="1"/>
    <col min="3334" max="3584" width="9.125" style="2"/>
    <col min="3585" max="3585" width="10.75" style="2" bestFit="1" customWidth="1"/>
    <col min="3586" max="3586" width="9" style="2" bestFit="1" customWidth="1"/>
    <col min="3587" max="3587" width="71.25" style="2" bestFit="1" customWidth="1"/>
    <col min="3588" max="3588" width="9.125" style="2"/>
    <col min="3589" max="3589" width="11.875" style="2" bestFit="1" customWidth="1"/>
    <col min="3590" max="3840" width="9.125" style="2"/>
    <col min="3841" max="3841" width="10.75" style="2" bestFit="1" customWidth="1"/>
    <col min="3842" max="3842" width="9" style="2" bestFit="1" customWidth="1"/>
    <col min="3843" max="3843" width="71.25" style="2" bestFit="1" customWidth="1"/>
    <col min="3844" max="3844" width="9.125" style="2"/>
    <col min="3845" max="3845" width="11.875" style="2" bestFit="1" customWidth="1"/>
    <col min="3846" max="4096" width="9.125" style="2"/>
    <col min="4097" max="4097" width="10.75" style="2" bestFit="1" customWidth="1"/>
    <col min="4098" max="4098" width="9" style="2" bestFit="1" customWidth="1"/>
    <col min="4099" max="4099" width="71.25" style="2" bestFit="1" customWidth="1"/>
    <col min="4100" max="4100" width="9.125" style="2"/>
    <col min="4101" max="4101" width="11.875" style="2" bestFit="1" customWidth="1"/>
    <col min="4102" max="4352" width="9.125" style="2"/>
    <col min="4353" max="4353" width="10.75" style="2" bestFit="1" customWidth="1"/>
    <col min="4354" max="4354" width="9" style="2" bestFit="1" customWidth="1"/>
    <col min="4355" max="4355" width="71.25" style="2" bestFit="1" customWidth="1"/>
    <col min="4356" max="4356" width="9.125" style="2"/>
    <col min="4357" max="4357" width="11.875" style="2" bestFit="1" customWidth="1"/>
    <col min="4358" max="4608" width="9.125" style="2"/>
    <col min="4609" max="4609" width="10.75" style="2" bestFit="1" customWidth="1"/>
    <col min="4610" max="4610" width="9" style="2" bestFit="1" customWidth="1"/>
    <col min="4611" max="4611" width="71.25" style="2" bestFit="1" customWidth="1"/>
    <col min="4612" max="4612" width="9.125" style="2"/>
    <col min="4613" max="4613" width="11.875" style="2" bestFit="1" customWidth="1"/>
    <col min="4614" max="4864" width="9.125" style="2"/>
    <col min="4865" max="4865" width="10.75" style="2" bestFit="1" customWidth="1"/>
    <col min="4866" max="4866" width="9" style="2" bestFit="1" customWidth="1"/>
    <col min="4867" max="4867" width="71.25" style="2" bestFit="1" customWidth="1"/>
    <col min="4868" max="4868" width="9.125" style="2"/>
    <col min="4869" max="4869" width="11.875" style="2" bestFit="1" customWidth="1"/>
    <col min="4870" max="5120" width="9.125" style="2"/>
    <col min="5121" max="5121" width="10.75" style="2" bestFit="1" customWidth="1"/>
    <col min="5122" max="5122" width="9" style="2" bestFit="1" customWidth="1"/>
    <col min="5123" max="5123" width="71.25" style="2" bestFit="1" customWidth="1"/>
    <col min="5124" max="5124" width="9.125" style="2"/>
    <col min="5125" max="5125" width="11.875" style="2" bestFit="1" customWidth="1"/>
    <col min="5126" max="5376" width="9.125" style="2"/>
    <col min="5377" max="5377" width="10.75" style="2" bestFit="1" customWidth="1"/>
    <col min="5378" max="5378" width="9" style="2" bestFit="1" customWidth="1"/>
    <col min="5379" max="5379" width="71.25" style="2" bestFit="1" customWidth="1"/>
    <col min="5380" max="5380" width="9.125" style="2"/>
    <col min="5381" max="5381" width="11.875" style="2" bestFit="1" customWidth="1"/>
    <col min="5382" max="5632" width="9.125" style="2"/>
    <col min="5633" max="5633" width="10.75" style="2" bestFit="1" customWidth="1"/>
    <col min="5634" max="5634" width="9" style="2" bestFit="1" customWidth="1"/>
    <col min="5635" max="5635" width="71.25" style="2" bestFit="1" customWidth="1"/>
    <col min="5636" max="5636" width="9.125" style="2"/>
    <col min="5637" max="5637" width="11.875" style="2" bestFit="1" customWidth="1"/>
    <col min="5638" max="5888" width="9.125" style="2"/>
    <col min="5889" max="5889" width="10.75" style="2" bestFit="1" customWidth="1"/>
    <col min="5890" max="5890" width="9" style="2" bestFit="1" customWidth="1"/>
    <col min="5891" max="5891" width="71.25" style="2" bestFit="1" customWidth="1"/>
    <col min="5892" max="5892" width="9.125" style="2"/>
    <col min="5893" max="5893" width="11.875" style="2" bestFit="1" customWidth="1"/>
    <col min="5894" max="6144" width="9.125" style="2"/>
    <col min="6145" max="6145" width="10.75" style="2" bestFit="1" customWidth="1"/>
    <col min="6146" max="6146" width="9" style="2" bestFit="1" customWidth="1"/>
    <col min="6147" max="6147" width="71.25" style="2" bestFit="1" customWidth="1"/>
    <col min="6148" max="6148" width="9.125" style="2"/>
    <col min="6149" max="6149" width="11.875" style="2" bestFit="1" customWidth="1"/>
    <col min="6150" max="6400" width="9.125" style="2"/>
    <col min="6401" max="6401" width="10.75" style="2" bestFit="1" customWidth="1"/>
    <col min="6402" max="6402" width="9" style="2" bestFit="1" customWidth="1"/>
    <col min="6403" max="6403" width="71.25" style="2" bestFit="1" customWidth="1"/>
    <col min="6404" max="6404" width="9.125" style="2"/>
    <col min="6405" max="6405" width="11.875" style="2" bestFit="1" customWidth="1"/>
    <col min="6406" max="6656" width="9.125" style="2"/>
    <col min="6657" max="6657" width="10.75" style="2" bestFit="1" customWidth="1"/>
    <col min="6658" max="6658" width="9" style="2" bestFit="1" customWidth="1"/>
    <col min="6659" max="6659" width="71.25" style="2" bestFit="1" customWidth="1"/>
    <col min="6660" max="6660" width="9.125" style="2"/>
    <col min="6661" max="6661" width="11.875" style="2" bestFit="1" customWidth="1"/>
    <col min="6662" max="6912" width="9.125" style="2"/>
    <col min="6913" max="6913" width="10.75" style="2" bestFit="1" customWidth="1"/>
    <col min="6914" max="6914" width="9" style="2" bestFit="1" customWidth="1"/>
    <col min="6915" max="6915" width="71.25" style="2" bestFit="1" customWidth="1"/>
    <col min="6916" max="6916" width="9.125" style="2"/>
    <col min="6917" max="6917" width="11.875" style="2" bestFit="1" customWidth="1"/>
    <col min="6918" max="7168" width="9.125" style="2"/>
    <col min="7169" max="7169" width="10.75" style="2" bestFit="1" customWidth="1"/>
    <col min="7170" max="7170" width="9" style="2" bestFit="1" customWidth="1"/>
    <col min="7171" max="7171" width="71.25" style="2" bestFit="1" customWidth="1"/>
    <col min="7172" max="7172" width="9.125" style="2"/>
    <col min="7173" max="7173" width="11.875" style="2" bestFit="1" customWidth="1"/>
    <col min="7174" max="7424" width="9.125" style="2"/>
    <col min="7425" max="7425" width="10.75" style="2" bestFit="1" customWidth="1"/>
    <col min="7426" max="7426" width="9" style="2" bestFit="1" customWidth="1"/>
    <col min="7427" max="7427" width="71.25" style="2" bestFit="1" customWidth="1"/>
    <col min="7428" max="7428" width="9.125" style="2"/>
    <col min="7429" max="7429" width="11.875" style="2" bestFit="1" customWidth="1"/>
    <col min="7430" max="7680" width="9.125" style="2"/>
    <col min="7681" max="7681" width="10.75" style="2" bestFit="1" customWidth="1"/>
    <col min="7682" max="7682" width="9" style="2" bestFit="1" customWidth="1"/>
    <col min="7683" max="7683" width="71.25" style="2" bestFit="1" customWidth="1"/>
    <col min="7684" max="7684" width="9.125" style="2"/>
    <col min="7685" max="7685" width="11.875" style="2" bestFit="1" customWidth="1"/>
    <col min="7686" max="7936" width="9.125" style="2"/>
    <col min="7937" max="7937" width="10.75" style="2" bestFit="1" customWidth="1"/>
    <col min="7938" max="7938" width="9" style="2" bestFit="1" customWidth="1"/>
    <col min="7939" max="7939" width="71.25" style="2" bestFit="1" customWidth="1"/>
    <col min="7940" max="7940" width="9.125" style="2"/>
    <col min="7941" max="7941" width="11.875" style="2" bestFit="1" customWidth="1"/>
    <col min="7942" max="8192" width="9.125" style="2"/>
    <col min="8193" max="8193" width="10.75" style="2" bestFit="1" customWidth="1"/>
    <col min="8194" max="8194" width="9" style="2" bestFit="1" customWidth="1"/>
    <col min="8195" max="8195" width="71.25" style="2" bestFit="1" customWidth="1"/>
    <col min="8196" max="8196" width="9.125" style="2"/>
    <col min="8197" max="8197" width="11.875" style="2" bestFit="1" customWidth="1"/>
    <col min="8198" max="8448" width="9.125" style="2"/>
    <col min="8449" max="8449" width="10.75" style="2" bestFit="1" customWidth="1"/>
    <col min="8450" max="8450" width="9" style="2" bestFit="1" customWidth="1"/>
    <col min="8451" max="8451" width="71.25" style="2" bestFit="1" customWidth="1"/>
    <col min="8452" max="8452" width="9.125" style="2"/>
    <col min="8453" max="8453" width="11.875" style="2" bestFit="1" customWidth="1"/>
    <col min="8454" max="8704" width="9.125" style="2"/>
    <col min="8705" max="8705" width="10.75" style="2" bestFit="1" customWidth="1"/>
    <col min="8706" max="8706" width="9" style="2" bestFit="1" customWidth="1"/>
    <col min="8707" max="8707" width="71.25" style="2" bestFit="1" customWidth="1"/>
    <col min="8708" max="8708" width="9.125" style="2"/>
    <col min="8709" max="8709" width="11.875" style="2" bestFit="1" customWidth="1"/>
    <col min="8710" max="8960" width="9.125" style="2"/>
    <col min="8961" max="8961" width="10.75" style="2" bestFit="1" customWidth="1"/>
    <col min="8962" max="8962" width="9" style="2" bestFit="1" customWidth="1"/>
    <col min="8963" max="8963" width="71.25" style="2" bestFit="1" customWidth="1"/>
    <col min="8964" max="8964" width="9.125" style="2"/>
    <col min="8965" max="8965" width="11.875" style="2" bestFit="1" customWidth="1"/>
    <col min="8966" max="9216" width="9.125" style="2"/>
    <col min="9217" max="9217" width="10.75" style="2" bestFit="1" customWidth="1"/>
    <col min="9218" max="9218" width="9" style="2" bestFit="1" customWidth="1"/>
    <col min="9219" max="9219" width="71.25" style="2" bestFit="1" customWidth="1"/>
    <col min="9220" max="9220" width="9.125" style="2"/>
    <col min="9221" max="9221" width="11.875" style="2" bestFit="1" customWidth="1"/>
    <col min="9222" max="9472" width="9.125" style="2"/>
    <col min="9473" max="9473" width="10.75" style="2" bestFit="1" customWidth="1"/>
    <col min="9474" max="9474" width="9" style="2" bestFit="1" customWidth="1"/>
    <col min="9475" max="9475" width="71.25" style="2" bestFit="1" customWidth="1"/>
    <col min="9476" max="9476" width="9.125" style="2"/>
    <col min="9477" max="9477" width="11.875" style="2" bestFit="1" customWidth="1"/>
    <col min="9478" max="9728" width="9.125" style="2"/>
    <col min="9729" max="9729" width="10.75" style="2" bestFit="1" customWidth="1"/>
    <col min="9730" max="9730" width="9" style="2" bestFit="1" customWidth="1"/>
    <col min="9731" max="9731" width="71.25" style="2" bestFit="1" customWidth="1"/>
    <col min="9732" max="9732" width="9.125" style="2"/>
    <col min="9733" max="9733" width="11.875" style="2" bestFit="1" customWidth="1"/>
    <col min="9734" max="9984" width="9.125" style="2"/>
    <col min="9985" max="9985" width="10.75" style="2" bestFit="1" customWidth="1"/>
    <col min="9986" max="9986" width="9" style="2" bestFit="1" customWidth="1"/>
    <col min="9987" max="9987" width="71.25" style="2" bestFit="1" customWidth="1"/>
    <col min="9988" max="9988" width="9.125" style="2"/>
    <col min="9989" max="9989" width="11.875" style="2" bestFit="1" customWidth="1"/>
    <col min="9990" max="10240" width="9.125" style="2"/>
    <col min="10241" max="10241" width="10.75" style="2" bestFit="1" customWidth="1"/>
    <col min="10242" max="10242" width="9" style="2" bestFit="1" customWidth="1"/>
    <col min="10243" max="10243" width="71.25" style="2" bestFit="1" customWidth="1"/>
    <col min="10244" max="10244" width="9.125" style="2"/>
    <col min="10245" max="10245" width="11.875" style="2" bestFit="1" customWidth="1"/>
    <col min="10246" max="10496" width="9.125" style="2"/>
    <col min="10497" max="10497" width="10.75" style="2" bestFit="1" customWidth="1"/>
    <col min="10498" max="10498" width="9" style="2" bestFit="1" customWidth="1"/>
    <col min="10499" max="10499" width="71.25" style="2" bestFit="1" customWidth="1"/>
    <col min="10500" max="10500" width="9.125" style="2"/>
    <col min="10501" max="10501" width="11.875" style="2" bestFit="1" customWidth="1"/>
    <col min="10502" max="10752" width="9.125" style="2"/>
    <col min="10753" max="10753" width="10.75" style="2" bestFit="1" customWidth="1"/>
    <col min="10754" max="10754" width="9" style="2" bestFit="1" customWidth="1"/>
    <col min="10755" max="10755" width="71.25" style="2" bestFit="1" customWidth="1"/>
    <col min="10756" max="10756" width="9.125" style="2"/>
    <col min="10757" max="10757" width="11.875" style="2" bestFit="1" customWidth="1"/>
    <col min="10758" max="11008" width="9.125" style="2"/>
    <col min="11009" max="11009" width="10.75" style="2" bestFit="1" customWidth="1"/>
    <col min="11010" max="11010" width="9" style="2" bestFit="1" customWidth="1"/>
    <col min="11011" max="11011" width="71.25" style="2" bestFit="1" customWidth="1"/>
    <col min="11012" max="11012" width="9.125" style="2"/>
    <col min="11013" max="11013" width="11.875" style="2" bestFit="1" customWidth="1"/>
    <col min="11014" max="11264" width="9.125" style="2"/>
    <col min="11265" max="11265" width="10.75" style="2" bestFit="1" customWidth="1"/>
    <col min="11266" max="11266" width="9" style="2" bestFit="1" customWidth="1"/>
    <col min="11267" max="11267" width="71.25" style="2" bestFit="1" customWidth="1"/>
    <col min="11268" max="11268" width="9.125" style="2"/>
    <col min="11269" max="11269" width="11.875" style="2" bestFit="1" customWidth="1"/>
    <col min="11270" max="11520" width="9.125" style="2"/>
    <col min="11521" max="11521" width="10.75" style="2" bestFit="1" customWidth="1"/>
    <col min="11522" max="11522" width="9" style="2" bestFit="1" customWidth="1"/>
    <col min="11523" max="11523" width="71.25" style="2" bestFit="1" customWidth="1"/>
    <col min="11524" max="11524" width="9.125" style="2"/>
    <col min="11525" max="11525" width="11.875" style="2" bestFit="1" customWidth="1"/>
    <col min="11526" max="11776" width="9.125" style="2"/>
    <col min="11777" max="11777" width="10.75" style="2" bestFit="1" customWidth="1"/>
    <col min="11778" max="11778" width="9" style="2" bestFit="1" customWidth="1"/>
    <col min="11779" max="11779" width="71.25" style="2" bestFit="1" customWidth="1"/>
    <col min="11780" max="11780" width="9.125" style="2"/>
    <col min="11781" max="11781" width="11.875" style="2" bestFit="1" customWidth="1"/>
    <col min="11782" max="12032" width="9.125" style="2"/>
    <col min="12033" max="12033" width="10.75" style="2" bestFit="1" customWidth="1"/>
    <col min="12034" max="12034" width="9" style="2" bestFit="1" customWidth="1"/>
    <col min="12035" max="12035" width="71.25" style="2" bestFit="1" customWidth="1"/>
    <col min="12036" max="12036" width="9.125" style="2"/>
    <col min="12037" max="12037" width="11.875" style="2" bestFit="1" customWidth="1"/>
    <col min="12038" max="12288" width="9.125" style="2"/>
    <col min="12289" max="12289" width="10.75" style="2" bestFit="1" customWidth="1"/>
    <col min="12290" max="12290" width="9" style="2" bestFit="1" customWidth="1"/>
    <col min="12291" max="12291" width="71.25" style="2" bestFit="1" customWidth="1"/>
    <col min="12292" max="12292" width="9.125" style="2"/>
    <col min="12293" max="12293" width="11.875" style="2" bestFit="1" customWidth="1"/>
    <col min="12294" max="12544" width="9.125" style="2"/>
    <col min="12545" max="12545" width="10.75" style="2" bestFit="1" customWidth="1"/>
    <col min="12546" max="12546" width="9" style="2" bestFit="1" customWidth="1"/>
    <col min="12547" max="12547" width="71.25" style="2" bestFit="1" customWidth="1"/>
    <col min="12548" max="12548" width="9.125" style="2"/>
    <col min="12549" max="12549" width="11.875" style="2" bestFit="1" customWidth="1"/>
    <col min="12550" max="12800" width="9.125" style="2"/>
    <col min="12801" max="12801" width="10.75" style="2" bestFit="1" customWidth="1"/>
    <col min="12802" max="12802" width="9" style="2" bestFit="1" customWidth="1"/>
    <col min="12803" max="12803" width="71.25" style="2" bestFit="1" customWidth="1"/>
    <col min="12804" max="12804" width="9.125" style="2"/>
    <col min="12805" max="12805" width="11.875" style="2" bestFit="1" customWidth="1"/>
    <col min="12806" max="13056" width="9.125" style="2"/>
    <col min="13057" max="13057" width="10.75" style="2" bestFit="1" customWidth="1"/>
    <col min="13058" max="13058" width="9" style="2" bestFit="1" customWidth="1"/>
    <col min="13059" max="13059" width="71.25" style="2" bestFit="1" customWidth="1"/>
    <col min="13060" max="13060" width="9.125" style="2"/>
    <col min="13061" max="13061" width="11.875" style="2" bestFit="1" customWidth="1"/>
    <col min="13062" max="13312" width="9.125" style="2"/>
    <col min="13313" max="13313" width="10.75" style="2" bestFit="1" customWidth="1"/>
    <col min="13314" max="13314" width="9" style="2" bestFit="1" customWidth="1"/>
    <col min="13315" max="13315" width="71.25" style="2" bestFit="1" customWidth="1"/>
    <col min="13316" max="13316" width="9.125" style="2"/>
    <col min="13317" max="13317" width="11.875" style="2" bestFit="1" customWidth="1"/>
    <col min="13318" max="13568" width="9.125" style="2"/>
    <col min="13569" max="13569" width="10.75" style="2" bestFit="1" customWidth="1"/>
    <col min="13570" max="13570" width="9" style="2" bestFit="1" customWidth="1"/>
    <col min="13571" max="13571" width="71.25" style="2" bestFit="1" customWidth="1"/>
    <col min="13572" max="13572" width="9.125" style="2"/>
    <col min="13573" max="13573" width="11.875" style="2" bestFit="1" customWidth="1"/>
    <col min="13574" max="13824" width="9.125" style="2"/>
    <col min="13825" max="13825" width="10.75" style="2" bestFit="1" customWidth="1"/>
    <col min="13826" max="13826" width="9" style="2" bestFit="1" customWidth="1"/>
    <col min="13827" max="13827" width="71.25" style="2" bestFit="1" customWidth="1"/>
    <col min="13828" max="13828" width="9.125" style="2"/>
    <col min="13829" max="13829" width="11.875" style="2" bestFit="1" customWidth="1"/>
    <col min="13830" max="14080" width="9.125" style="2"/>
    <col min="14081" max="14081" width="10.75" style="2" bestFit="1" customWidth="1"/>
    <col min="14082" max="14082" width="9" style="2" bestFit="1" customWidth="1"/>
    <col min="14083" max="14083" width="71.25" style="2" bestFit="1" customWidth="1"/>
    <col min="14084" max="14084" width="9.125" style="2"/>
    <col min="14085" max="14085" width="11.875" style="2" bestFit="1" customWidth="1"/>
    <col min="14086" max="14336" width="9.125" style="2"/>
    <col min="14337" max="14337" width="10.75" style="2" bestFit="1" customWidth="1"/>
    <col min="14338" max="14338" width="9" style="2" bestFit="1" customWidth="1"/>
    <col min="14339" max="14339" width="71.25" style="2" bestFit="1" customWidth="1"/>
    <col min="14340" max="14340" width="9.125" style="2"/>
    <col min="14341" max="14341" width="11.875" style="2" bestFit="1" customWidth="1"/>
    <col min="14342" max="14592" width="9.125" style="2"/>
    <col min="14593" max="14593" width="10.75" style="2" bestFit="1" customWidth="1"/>
    <col min="14594" max="14594" width="9" style="2" bestFit="1" customWidth="1"/>
    <col min="14595" max="14595" width="71.25" style="2" bestFit="1" customWidth="1"/>
    <col min="14596" max="14596" width="9.125" style="2"/>
    <col min="14597" max="14597" width="11.875" style="2" bestFit="1" customWidth="1"/>
    <col min="14598" max="14848" width="9.125" style="2"/>
    <col min="14849" max="14849" width="10.75" style="2" bestFit="1" customWidth="1"/>
    <col min="14850" max="14850" width="9" style="2" bestFit="1" customWidth="1"/>
    <col min="14851" max="14851" width="71.25" style="2" bestFit="1" customWidth="1"/>
    <col min="14852" max="14852" width="9.125" style="2"/>
    <col min="14853" max="14853" width="11.875" style="2" bestFit="1" customWidth="1"/>
    <col min="14854" max="15104" width="9.125" style="2"/>
    <col min="15105" max="15105" width="10.75" style="2" bestFit="1" customWidth="1"/>
    <col min="15106" max="15106" width="9" style="2" bestFit="1" customWidth="1"/>
    <col min="15107" max="15107" width="71.25" style="2" bestFit="1" customWidth="1"/>
    <col min="15108" max="15108" width="9.125" style="2"/>
    <col min="15109" max="15109" width="11.875" style="2" bestFit="1" customWidth="1"/>
    <col min="15110" max="15360" width="9.125" style="2"/>
    <col min="15361" max="15361" width="10.75" style="2" bestFit="1" customWidth="1"/>
    <col min="15362" max="15362" width="9" style="2" bestFit="1" customWidth="1"/>
    <col min="15363" max="15363" width="71.25" style="2" bestFit="1" customWidth="1"/>
    <col min="15364" max="15364" width="9.125" style="2"/>
    <col min="15365" max="15365" width="11.875" style="2" bestFit="1" customWidth="1"/>
    <col min="15366" max="15616" width="9.125" style="2"/>
    <col min="15617" max="15617" width="10.75" style="2" bestFit="1" customWidth="1"/>
    <col min="15618" max="15618" width="9" style="2" bestFit="1" customWidth="1"/>
    <col min="15619" max="15619" width="71.25" style="2" bestFit="1" customWidth="1"/>
    <col min="15620" max="15620" width="9.125" style="2"/>
    <col min="15621" max="15621" width="11.875" style="2" bestFit="1" customWidth="1"/>
    <col min="15622" max="15872" width="9.125" style="2"/>
    <col min="15873" max="15873" width="10.75" style="2" bestFit="1" customWidth="1"/>
    <col min="15874" max="15874" width="9" style="2" bestFit="1" customWidth="1"/>
    <col min="15875" max="15875" width="71.25" style="2" bestFit="1" customWidth="1"/>
    <col min="15876" max="15876" width="9.125" style="2"/>
    <col min="15877" max="15877" width="11.875" style="2" bestFit="1" customWidth="1"/>
    <col min="15878" max="16128" width="9.125" style="2"/>
    <col min="16129" max="16129" width="10.75" style="2" bestFit="1" customWidth="1"/>
    <col min="16130" max="16130" width="9" style="2" bestFit="1" customWidth="1"/>
    <col min="16131" max="16131" width="71.25" style="2" bestFit="1" customWidth="1"/>
    <col min="16132" max="16132" width="9.125" style="2"/>
    <col min="16133" max="16133" width="11.875" style="2" bestFit="1" customWidth="1"/>
    <col min="16134" max="16384" width="9.125" style="2"/>
  </cols>
  <sheetData>
    <row r="1" spans="1:11" ht="15" x14ac:dyDescent="0.25">
      <c r="B1" s="13" t="s">
        <v>184</v>
      </c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2" t="s">
        <v>172</v>
      </c>
      <c r="B2" s="2" t="s">
        <v>173</v>
      </c>
      <c r="C2" s="2" t="s">
        <v>0</v>
      </c>
      <c r="D2" s="2" t="s">
        <v>1</v>
      </c>
      <c r="E2" s="2" t="s">
        <v>2</v>
      </c>
    </row>
    <row r="3" spans="1:11" ht="15" x14ac:dyDescent="0.25">
      <c r="A3" s="3">
        <v>10</v>
      </c>
      <c r="B3" s="3">
        <v>0</v>
      </c>
      <c r="C3" s="8" t="s">
        <v>86</v>
      </c>
    </row>
    <row r="4" spans="1:11" ht="15" x14ac:dyDescent="0.25">
      <c r="A4" s="3">
        <v>12</v>
      </c>
      <c r="B4" s="3">
        <v>2</v>
      </c>
      <c r="C4" s="8" t="s">
        <v>87</v>
      </c>
      <c r="D4" s="3">
        <v>0</v>
      </c>
      <c r="E4" s="3">
        <v>0</v>
      </c>
    </row>
    <row r="5" spans="1:11" ht="15" x14ac:dyDescent="0.25">
      <c r="A5" s="3">
        <v>14</v>
      </c>
      <c r="B5" s="3">
        <v>2</v>
      </c>
      <c r="C5" s="8" t="s">
        <v>88</v>
      </c>
      <c r="D5" s="3">
        <v>4.2699999999999996</v>
      </c>
      <c r="E5" s="3">
        <v>0.02</v>
      </c>
    </row>
    <row r="6" spans="1:11" ht="15" x14ac:dyDescent="0.25">
      <c r="A6" s="3">
        <v>25</v>
      </c>
      <c r="B6" s="3">
        <v>0</v>
      </c>
      <c r="C6" s="8" t="s">
        <v>89</v>
      </c>
    </row>
    <row r="7" spans="1:11" ht="15" x14ac:dyDescent="0.25">
      <c r="A7" s="3">
        <v>30</v>
      </c>
      <c r="B7" s="3">
        <v>2</v>
      </c>
      <c r="C7" s="8" t="s">
        <v>90</v>
      </c>
      <c r="D7" s="3">
        <v>0</v>
      </c>
      <c r="E7" s="3">
        <v>0</v>
      </c>
    </row>
    <row r="8" spans="1:11" ht="15" x14ac:dyDescent="0.25">
      <c r="A8" s="3">
        <v>40</v>
      </c>
      <c r="B8" s="3">
        <v>2</v>
      </c>
      <c r="C8" s="8" t="s">
        <v>91</v>
      </c>
      <c r="D8" s="3">
        <v>1.35</v>
      </c>
      <c r="E8" s="3">
        <v>0.01</v>
      </c>
    </row>
    <row r="9" spans="1:11" ht="15" x14ac:dyDescent="0.25">
      <c r="A9" s="3">
        <v>45</v>
      </c>
      <c r="B9" s="3">
        <v>0</v>
      </c>
      <c r="C9" s="8" t="s">
        <v>92</v>
      </c>
    </row>
    <row r="10" spans="1:11" ht="15" x14ac:dyDescent="0.25">
      <c r="A10" s="3">
        <v>50</v>
      </c>
      <c r="B10" s="3">
        <v>2</v>
      </c>
      <c r="C10" s="8" t="s">
        <v>93</v>
      </c>
      <c r="D10" s="3">
        <v>0.06</v>
      </c>
      <c r="E10" s="3">
        <v>0</v>
      </c>
    </row>
    <row r="11" spans="1:11" ht="15" x14ac:dyDescent="0.25">
      <c r="A11" s="3">
        <v>60</v>
      </c>
      <c r="B11" s="3">
        <v>2</v>
      </c>
      <c r="C11" s="8" t="s">
        <v>94</v>
      </c>
      <c r="D11" s="3">
        <v>0</v>
      </c>
      <c r="E11" s="3">
        <v>0</v>
      </c>
    </row>
    <row r="12" spans="1:11" ht="15" x14ac:dyDescent="0.25">
      <c r="A12" s="3">
        <v>65</v>
      </c>
      <c r="B12" s="3">
        <v>2</v>
      </c>
      <c r="C12" s="8" t="s">
        <v>95</v>
      </c>
      <c r="D12" s="3">
        <v>0</v>
      </c>
      <c r="E12" s="3">
        <v>0</v>
      </c>
    </row>
    <row r="13" spans="1:11" ht="15" x14ac:dyDescent="0.25">
      <c r="A13" s="3">
        <v>70</v>
      </c>
      <c r="B13" s="3">
        <v>0</v>
      </c>
      <c r="C13" s="8" t="s">
        <v>96</v>
      </c>
    </row>
    <row r="14" spans="1:11" ht="15" x14ac:dyDescent="0.25">
      <c r="A14" s="3">
        <v>80</v>
      </c>
      <c r="B14" s="3">
        <v>3</v>
      </c>
      <c r="C14" s="8" t="s">
        <v>97</v>
      </c>
      <c r="D14" s="3">
        <v>0</v>
      </c>
      <c r="E14" s="3">
        <v>0</v>
      </c>
    </row>
    <row r="15" spans="1:11" ht="15" x14ac:dyDescent="0.25">
      <c r="A15" s="3">
        <v>85</v>
      </c>
      <c r="B15" s="3">
        <v>3</v>
      </c>
      <c r="C15" s="8" t="s">
        <v>98</v>
      </c>
      <c r="D15" s="3">
        <v>0</v>
      </c>
      <c r="E15" s="3">
        <v>0</v>
      </c>
    </row>
    <row r="16" spans="1:11" ht="15" x14ac:dyDescent="0.25">
      <c r="A16" s="3">
        <v>90</v>
      </c>
      <c r="B16" s="3">
        <v>3</v>
      </c>
      <c r="C16" s="8" t="s">
        <v>99</v>
      </c>
      <c r="D16" s="3">
        <v>0</v>
      </c>
      <c r="E16" s="3">
        <v>0</v>
      </c>
    </row>
    <row r="17" spans="1:5" ht="15" x14ac:dyDescent="0.25">
      <c r="A17" s="3">
        <v>100</v>
      </c>
      <c r="B17" s="3">
        <v>3</v>
      </c>
      <c r="C17" s="8" t="s">
        <v>100</v>
      </c>
      <c r="D17" s="3">
        <v>0</v>
      </c>
      <c r="E17" s="3">
        <v>0</v>
      </c>
    </row>
    <row r="18" spans="1:5" ht="15" x14ac:dyDescent="0.25">
      <c r="A18" s="3">
        <v>105</v>
      </c>
      <c r="B18" s="3">
        <v>3</v>
      </c>
      <c r="C18" s="8" t="s">
        <v>101</v>
      </c>
      <c r="D18" s="3">
        <v>6.92</v>
      </c>
      <c r="E18" s="3">
        <v>0.03</v>
      </c>
    </row>
    <row r="19" spans="1:5" ht="15" x14ac:dyDescent="0.25">
      <c r="A19" s="3">
        <v>110</v>
      </c>
      <c r="B19" s="3">
        <v>3</v>
      </c>
      <c r="C19" s="8" t="s">
        <v>102</v>
      </c>
      <c r="D19" s="3">
        <v>10.8</v>
      </c>
      <c r="E19" s="3">
        <v>0.05</v>
      </c>
    </row>
    <row r="20" spans="1:5" ht="15" x14ac:dyDescent="0.25">
      <c r="A20" s="3">
        <v>120</v>
      </c>
      <c r="B20" s="3">
        <v>3</v>
      </c>
      <c r="C20" s="8" t="s">
        <v>103</v>
      </c>
      <c r="D20" s="3">
        <v>0</v>
      </c>
      <c r="E20" s="3">
        <v>0</v>
      </c>
    </row>
    <row r="21" spans="1:5" ht="15" x14ac:dyDescent="0.25">
      <c r="A21" s="3">
        <v>130</v>
      </c>
      <c r="B21" s="3">
        <v>3</v>
      </c>
      <c r="C21" s="8" t="s">
        <v>104</v>
      </c>
      <c r="D21" s="3">
        <v>4.62</v>
      </c>
      <c r="E21" s="3">
        <v>0.02</v>
      </c>
    </row>
    <row r="22" spans="1:5" ht="15" x14ac:dyDescent="0.25">
      <c r="A22" s="3">
        <v>140</v>
      </c>
      <c r="B22" s="3">
        <v>0</v>
      </c>
      <c r="C22" s="8" t="s">
        <v>105</v>
      </c>
    </row>
    <row r="23" spans="1:5" ht="15" x14ac:dyDescent="0.25">
      <c r="A23" s="3">
        <v>145</v>
      </c>
      <c r="B23" s="3">
        <v>2</v>
      </c>
      <c r="C23" s="8" t="s">
        <v>106</v>
      </c>
      <c r="D23" s="3">
        <v>0</v>
      </c>
      <c r="E23" s="3">
        <v>0</v>
      </c>
    </row>
    <row r="24" spans="1:5" ht="15" x14ac:dyDescent="0.25">
      <c r="A24" s="3">
        <v>150</v>
      </c>
      <c r="B24" s="3">
        <v>2</v>
      </c>
      <c r="C24" s="8" t="s">
        <v>107</v>
      </c>
      <c r="D24" s="3">
        <v>0</v>
      </c>
      <c r="E24" s="3">
        <v>0</v>
      </c>
    </row>
    <row r="25" spans="1:5" ht="15" x14ac:dyDescent="0.25">
      <c r="A25" s="3">
        <v>160</v>
      </c>
      <c r="B25" s="3">
        <v>2</v>
      </c>
      <c r="C25" s="8" t="s">
        <v>108</v>
      </c>
      <c r="D25" s="3">
        <v>28.02</v>
      </c>
      <c r="E25" s="3">
        <v>0.12</v>
      </c>
    </row>
    <row r="26" spans="1:5" ht="15" x14ac:dyDescent="0.25">
      <c r="A26" s="3">
        <v>162</v>
      </c>
      <c r="B26" s="3">
        <v>0</v>
      </c>
      <c r="C26" s="8" t="s">
        <v>109</v>
      </c>
    </row>
    <row r="27" spans="1:5" ht="15" x14ac:dyDescent="0.25">
      <c r="A27" s="3">
        <v>165</v>
      </c>
      <c r="B27" s="3">
        <v>2</v>
      </c>
      <c r="C27" s="8" t="s">
        <v>185</v>
      </c>
      <c r="D27" s="5">
        <f>SUM(D10,D14:D21,D24)/D31</f>
        <v>9.7127876654534359E-4</v>
      </c>
      <c r="E27" s="3">
        <v>0.09</v>
      </c>
    </row>
    <row r="28" spans="1:5" ht="15" x14ac:dyDescent="0.25">
      <c r="A28" s="3">
        <v>167</v>
      </c>
      <c r="B28" s="3">
        <v>2</v>
      </c>
      <c r="C28" s="8" t="s">
        <v>186</v>
      </c>
      <c r="D28" s="5">
        <f>D25/D31</f>
        <v>1.2149656713660948E-3</v>
      </c>
      <c r="E28" s="3">
        <v>0.12</v>
      </c>
    </row>
    <row r="29" spans="1:5" ht="15" x14ac:dyDescent="0.25">
      <c r="A29" s="3">
        <v>170</v>
      </c>
      <c r="B29" s="3">
        <v>2</v>
      </c>
      <c r="C29" s="8" t="s">
        <v>61</v>
      </c>
      <c r="D29" s="12">
        <v>24421</v>
      </c>
      <c r="E29" s="3">
        <v>100</v>
      </c>
    </row>
    <row r="31" spans="1:5" ht="15" x14ac:dyDescent="0.25">
      <c r="A31" s="8" t="s">
        <v>166</v>
      </c>
      <c r="C31" s="8" t="s">
        <v>112</v>
      </c>
      <c r="D31" s="4">
        <v>23062.38</v>
      </c>
    </row>
  </sheetData>
  <mergeCells count="1">
    <mergeCell ref="B1:K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K50"/>
  <sheetViews>
    <sheetView rightToLeft="1" topLeftCell="A28" zoomScale="80" zoomScaleNormal="80" workbookViewId="0">
      <selection activeCell="D51" sqref="D51"/>
    </sheetView>
  </sheetViews>
  <sheetFormatPr defaultRowHeight="14.25" x14ac:dyDescent="0.2"/>
  <cols>
    <col min="1" max="1" width="9.5" style="7" bestFit="1" customWidth="1"/>
    <col min="2" max="2" width="8.375" style="7" bestFit="1" customWidth="1"/>
    <col min="3" max="3" width="48.25" style="7" bestFit="1" customWidth="1"/>
    <col min="4" max="4" width="12.375" style="7" bestFit="1" customWidth="1"/>
    <col min="5" max="5" width="10.75" style="7" bestFit="1" customWidth="1"/>
    <col min="6" max="256" width="9" style="7"/>
    <col min="257" max="257" width="10.75" style="7" bestFit="1" customWidth="1"/>
    <col min="258" max="258" width="9" style="7" bestFit="1" customWidth="1"/>
    <col min="259" max="259" width="55.375" style="7" bestFit="1" customWidth="1"/>
    <col min="260" max="260" width="11.75" style="7" bestFit="1" customWidth="1"/>
    <col min="261" max="261" width="11.875" style="7" bestFit="1" customWidth="1"/>
    <col min="262" max="512" width="9" style="7"/>
    <col min="513" max="513" width="10.75" style="7" bestFit="1" customWidth="1"/>
    <col min="514" max="514" width="9" style="7" bestFit="1" customWidth="1"/>
    <col min="515" max="515" width="55.375" style="7" bestFit="1" customWidth="1"/>
    <col min="516" max="516" width="11.75" style="7" bestFit="1" customWidth="1"/>
    <col min="517" max="517" width="11.875" style="7" bestFit="1" customWidth="1"/>
    <col min="518" max="768" width="9" style="7"/>
    <col min="769" max="769" width="10.75" style="7" bestFit="1" customWidth="1"/>
    <col min="770" max="770" width="9" style="7" bestFit="1" customWidth="1"/>
    <col min="771" max="771" width="55.375" style="7" bestFit="1" customWidth="1"/>
    <col min="772" max="772" width="11.75" style="7" bestFit="1" customWidth="1"/>
    <col min="773" max="773" width="11.875" style="7" bestFit="1" customWidth="1"/>
    <col min="774" max="1024" width="9" style="7"/>
    <col min="1025" max="1025" width="10.75" style="7" bestFit="1" customWidth="1"/>
    <col min="1026" max="1026" width="9" style="7" bestFit="1" customWidth="1"/>
    <col min="1027" max="1027" width="55.375" style="7" bestFit="1" customWidth="1"/>
    <col min="1028" max="1028" width="11.75" style="7" bestFit="1" customWidth="1"/>
    <col min="1029" max="1029" width="11.875" style="7" bestFit="1" customWidth="1"/>
    <col min="1030" max="1280" width="9" style="7"/>
    <col min="1281" max="1281" width="10.75" style="7" bestFit="1" customWidth="1"/>
    <col min="1282" max="1282" width="9" style="7" bestFit="1" customWidth="1"/>
    <col min="1283" max="1283" width="55.375" style="7" bestFit="1" customWidth="1"/>
    <col min="1284" max="1284" width="11.75" style="7" bestFit="1" customWidth="1"/>
    <col min="1285" max="1285" width="11.875" style="7" bestFit="1" customWidth="1"/>
    <col min="1286" max="1536" width="9" style="7"/>
    <col min="1537" max="1537" width="10.75" style="7" bestFit="1" customWidth="1"/>
    <col min="1538" max="1538" width="9" style="7" bestFit="1" customWidth="1"/>
    <col min="1539" max="1539" width="55.375" style="7" bestFit="1" customWidth="1"/>
    <col min="1540" max="1540" width="11.75" style="7" bestFit="1" customWidth="1"/>
    <col min="1541" max="1541" width="11.875" style="7" bestFit="1" customWidth="1"/>
    <col min="1542" max="1792" width="9" style="7"/>
    <col min="1793" max="1793" width="10.75" style="7" bestFit="1" customWidth="1"/>
    <col min="1794" max="1794" width="9" style="7" bestFit="1" customWidth="1"/>
    <col min="1795" max="1795" width="55.375" style="7" bestFit="1" customWidth="1"/>
    <col min="1796" max="1796" width="11.75" style="7" bestFit="1" customWidth="1"/>
    <col min="1797" max="1797" width="11.875" style="7" bestFit="1" customWidth="1"/>
    <col min="1798" max="2048" width="9" style="7"/>
    <col min="2049" max="2049" width="10.75" style="7" bestFit="1" customWidth="1"/>
    <col min="2050" max="2050" width="9" style="7" bestFit="1" customWidth="1"/>
    <col min="2051" max="2051" width="55.375" style="7" bestFit="1" customWidth="1"/>
    <col min="2052" max="2052" width="11.75" style="7" bestFit="1" customWidth="1"/>
    <col min="2053" max="2053" width="11.875" style="7" bestFit="1" customWidth="1"/>
    <col min="2054" max="2304" width="9" style="7"/>
    <col min="2305" max="2305" width="10.75" style="7" bestFit="1" customWidth="1"/>
    <col min="2306" max="2306" width="9" style="7" bestFit="1" customWidth="1"/>
    <col min="2307" max="2307" width="55.375" style="7" bestFit="1" customWidth="1"/>
    <col min="2308" max="2308" width="11.75" style="7" bestFit="1" customWidth="1"/>
    <col min="2309" max="2309" width="11.875" style="7" bestFit="1" customWidth="1"/>
    <col min="2310" max="2560" width="9" style="7"/>
    <col min="2561" max="2561" width="10.75" style="7" bestFit="1" customWidth="1"/>
    <col min="2562" max="2562" width="9" style="7" bestFit="1" customWidth="1"/>
    <col min="2563" max="2563" width="55.375" style="7" bestFit="1" customWidth="1"/>
    <col min="2564" max="2564" width="11.75" style="7" bestFit="1" customWidth="1"/>
    <col min="2565" max="2565" width="11.875" style="7" bestFit="1" customWidth="1"/>
    <col min="2566" max="2816" width="9" style="7"/>
    <col min="2817" max="2817" width="10.75" style="7" bestFit="1" customWidth="1"/>
    <col min="2818" max="2818" width="9" style="7" bestFit="1" customWidth="1"/>
    <col min="2819" max="2819" width="55.375" style="7" bestFit="1" customWidth="1"/>
    <col min="2820" max="2820" width="11.75" style="7" bestFit="1" customWidth="1"/>
    <col min="2821" max="2821" width="11.875" style="7" bestFit="1" customWidth="1"/>
    <col min="2822" max="3072" width="9" style="7"/>
    <col min="3073" max="3073" width="10.75" style="7" bestFit="1" customWidth="1"/>
    <col min="3074" max="3074" width="9" style="7" bestFit="1" customWidth="1"/>
    <col min="3075" max="3075" width="55.375" style="7" bestFit="1" customWidth="1"/>
    <col min="3076" max="3076" width="11.75" style="7" bestFit="1" customWidth="1"/>
    <col min="3077" max="3077" width="11.875" style="7" bestFit="1" customWidth="1"/>
    <col min="3078" max="3328" width="9" style="7"/>
    <col min="3329" max="3329" width="10.75" style="7" bestFit="1" customWidth="1"/>
    <col min="3330" max="3330" width="9" style="7" bestFit="1" customWidth="1"/>
    <col min="3331" max="3331" width="55.375" style="7" bestFit="1" customWidth="1"/>
    <col min="3332" max="3332" width="11.75" style="7" bestFit="1" customWidth="1"/>
    <col min="3333" max="3333" width="11.875" style="7" bestFit="1" customWidth="1"/>
    <col min="3334" max="3584" width="9" style="7"/>
    <col min="3585" max="3585" width="10.75" style="7" bestFit="1" customWidth="1"/>
    <col min="3586" max="3586" width="9" style="7" bestFit="1" customWidth="1"/>
    <col min="3587" max="3587" width="55.375" style="7" bestFit="1" customWidth="1"/>
    <col min="3588" max="3588" width="11.75" style="7" bestFit="1" customWidth="1"/>
    <col min="3589" max="3589" width="11.875" style="7" bestFit="1" customWidth="1"/>
    <col min="3590" max="3840" width="9" style="7"/>
    <col min="3841" max="3841" width="10.75" style="7" bestFit="1" customWidth="1"/>
    <col min="3842" max="3842" width="9" style="7" bestFit="1" customWidth="1"/>
    <col min="3843" max="3843" width="55.375" style="7" bestFit="1" customWidth="1"/>
    <col min="3844" max="3844" width="11.75" style="7" bestFit="1" customWidth="1"/>
    <col min="3845" max="3845" width="11.875" style="7" bestFit="1" customWidth="1"/>
    <col min="3846" max="4096" width="9" style="7"/>
    <col min="4097" max="4097" width="10.75" style="7" bestFit="1" customWidth="1"/>
    <col min="4098" max="4098" width="9" style="7" bestFit="1" customWidth="1"/>
    <col min="4099" max="4099" width="55.375" style="7" bestFit="1" customWidth="1"/>
    <col min="4100" max="4100" width="11.75" style="7" bestFit="1" customWidth="1"/>
    <col min="4101" max="4101" width="11.875" style="7" bestFit="1" customWidth="1"/>
    <col min="4102" max="4352" width="9" style="7"/>
    <col min="4353" max="4353" width="10.75" style="7" bestFit="1" customWidth="1"/>
    <col min="4354" max="4354" width="9" style="7" bestFit="1" customWidth="1"/>
    <col min="4355" max="4355" width="55.375" style="7" bestFit="1" customWidth="1"/>
    <col min="4356" max="4356" width="11.75" style="7" bestFit="1" customWidth="1"/>
    <col min="4357" max="4357" width="11.875" style="7" bestFit="1" customWidth="1"/>
    <col min="4358" max="4608" width="9" style="7"/>
    <col min="4609" max="4609" width="10.75" style="7" bestFit="1" customWidth="1"/>
    <col min="4610" max="4610" width="9" style="7" bestFit="1" customWidth="1"/>
    <col min="4611" max="4611" width="55.375" style="7" bestFit="1" customWidth="1"/>
    <col min="4612" max="4612" width="11.75" style="7" bestFit="1" customWidth="1"/>
    <col min="4613" max="4613" width="11.875" style="7" bestFit="1" customWidth="1"/>
    <col min="4614" max="4864" width="9" style="7"/>
    <col min="4865" max="4865" width="10.75" style="7" bestFit="1" customWidth="1"/>
    <col min="4866" max="4866" width="9" style="7" bestFit="1" customWidth="1"/>
    <col min="4867" max="4867" width="55.375" style="7" bestFit="1" customWidth="1"/>
    <col min="4868" max="4868" width="11.75" style="7" bestFit="1" customWidth="1"/>
    <col min="4869" max="4869" width="11.875" style="7" bestFit="1" customWidth="1"/>
    <col min="4870" max="5120" width="9" style="7"/>
    <col min="5121" max="5121" width="10.75" style="7" bestFit="1" customWidth="1"/>
    <col min="5122" max="5122" width="9" style="7" bestFit="1" customWidth="1"/>
    <col min="5123" max="5123" width="55.375" style="7" bestFit="1" customWidth="1"/>
    <col min="5124" max="5124" width="11.75" style="7" bestFit="1" customWidth="1"/>
    <col min="5125" max="5125" width="11.875" style="7" bestFit="1" customWidth="1"/>
    <col min="5126" max="5376" width="9" style="7"/>
    <col min="5377" max="5377" width="10.75" style="7" bestFit="1" customWidth="1"/>
    <col min="5378" max="5378" width="9" style="7" bestFit="1" customWidth="1"/>
    <col min="5379" max="5379" width="55.375" style="7" bestFit="1" customWidth="1"/>
    <col min="5380" max="5380" width="11.75" style="7" bestFit="1" customWidth="1"/>
    <col min="5381" max="5381" width="11.875" style="7" bestFit="1" customWidth="1"/>
    <col min="5382" max="5632" width="9" style="7"/>
    <col min="5633" max="5633" width="10.75" style="7" bestFit="1" customWidth="1"/>
    <col min="5634" max="5634" width="9" style="7" bestFit="1" customWidth="1"/>
    <col min="5635" max="5635" width="55.375" style="7" bestFit="1" customWidth="1"/>
    <col min="5636" max="5636" width="11.75" style="7" bestFit="1" customWidth="1"/>
    <col min="5637" max="5637" width="11.875" style="7" bestFit="1" customWidth="1"/>
    <col min="5638" max="5888" width="9" style="7"/>
    <col min="5889" max="5889" width="10.75" style="7" bestFit="1" customWidth="1"/>
    <col min="5890" max="5890" width="9" style="7" bestFit="1" customWidth="1"/>
    <col min="5891" max="5891" width="55.375" style="7" bestFit="1" customWidth="1"/>
    <col min="5892" max="5892" width="11.75" style="7" bestFit="1" customWidth="1"/>
    <col min="5893" max="5893" width="11.875" style="7" bestFit="1" customWidth="1"/>
    <col min="5894" max="6144" width="9" style="7"/>
    <col min="6145" max="6145" width="10.75" style="7" bestFit="1" customWidth="1"/>
    <col min="6146" max="6146" width="9" style="7" bestFit="1" customWidth="1"/>
    <col min="6147" max="6147" width="55.375" style="7" bestFit="1" customWidth="1"/>
    <col min="6148" max="6148" width="11.75" style="7" bestFit="1" customWidth="1"/>
    <col min="6149" max="6149" width="11.875" style="7" bestFit="1" customWidth="1"/>
    <col min="6150" max="6400" width="9" style="7"/>
    <col min="6401" max="6401" width="10.75" style="7" bestFit="1" customWidth="1"/>
    <col min="6402" max="6402" width="9" style="7" bestFit="1" customWidth="1"/>
    <col min="6403" max="6403" width="55.375" style="7" bestFit="1" customWidth="1"/>
    <col min="6404" max="6404" width="11.75" style="7" bestFit="1" customWidth="1"/>
    <col min="6405" max="6405" width="11.875" style="7" bestFit="1" customWidth="1"/>
    <col min="6406" max="6656" width="9" style="7"/>
    <col min="6657" max="6657" width="10.75" style="7" bestFit="1" customWidth="1"/>
    <col min="6658" max="6658" width="9" style="7" bestFit="1" customWidth="1"/>
    <col min="6659" max="6659" width="55.375" style="7" bestFit="1" customWidth="1"/>
    <col min="6660" max="6660" width="11.75" style="7" bestFit="1" customWidth="1"/>
    <col min="6661" max="6661" width="11.875" style="7" bestFit="1" customWidth="1"/>
    <col min="6662" max="6912" width="9" style="7"/>
    <col min="6913" max="6913" width="10.75" style="7" bestFit="1" customWidth="1"/>
    <col min="6914" max="6914" width="9" style="7" bestFit="1" customWidth="1"/>
    <col min="6915" max="6915" width="55.375" style="7" bestFit="1" customWidth="1"/>
    <col min="6916" max="6916" width="11.75" style="7" bestFit="1" customWidth="1"/>
    <col min="6917" max="6917" width="11.875" style="7" bestFit="1" customWidth="1"/>
    <col min="6918" max="7168" width="9" style="7"/>
    <col min="7169" max="7169" width="10.75" style="7" bestFit="1" customWidth="1"/>
    <col min="7170" max="7170" width="9" style="7" bestFit="1" customWidth="1"/>
    <col min="7171" max="7171" width="55.375" style="7" bestFit="1" customWidth="1"/>
    <col min="7172" max="7172" width="11.75" style="7" bestFit="1" customWidth="1"/>
    <col min="7173" max="7173" width="11.875" style="7" bestFit="1" customWidth="1"/>
    <col min="7174" max="7424" width="9" style="7"/>
    <col min="7425" max="7425" width="10.75" style="7" bestFit="1" customWidth="1"/>
    <col min="7426" max="7426" width="9" style="7" bestFit="1" customWidth="1"/>
    <col min="7427" max="7427" width="55.375" style="7" bestFit="1" customWidth="1"/>
    <col min="7428" max="7428" width="11.75" style="7" bestFit="1" customWidth="1"/>
    <col min="7429" max="7429" width="11.875" style="7" bestFit="1" customWidth="1"/>
    <col min="7430" max="7680" width="9" style="7"/>
    <col min="7681" max="7681" width="10.75" style="7" bestFit="1" customWidth="1"/>
    <col min="7682" max="7682" width="9" style="7" bestFit="1" customWidth="1"/>
    <col min="7683" max="7683" width="55.375" style="7" bestFit="1" customWidth="1"/>
    <col min="7684" max="7684" width="11.75" style="7" bestFit="1" customWidth="1"/>
    <col min="7685" max="7685" width="11.875" style="7" bestFit="1" customWidth="1"/>
    <col min="7686" max="7936" width="9" style="7"/>
    <col min="7937" max="7937" width="10.75" style="7" bestFit="1" customWidth="1"/>
    <col min="7938" max="7938" width="9" style="7" bestFit="1" customWidth="1"/>
    <col min="7939" max="7939" width="55.375" style="7" bestFit="1" customWidth="1"/>
    <col min="7940" max="7940" width="11.75" style="7" bestFit="1" customWidth="1"/>
    <col min="7941" max="7941" width="11.875" style="7" bestFit="1" customWidth="1"/>
    <col min="7942" max="8192" width="9" style="7"/>
    <col min="8193" max="8193" width="10.75" style="7" bestFit="1" customWidth="1"/>
    <col min="8194" max="8194" width="9" style="7" bestFit="1" customWidth="1"/>
    <col min="8195" max="8195" width="55.375" style="7" bestFit="1" customWidth="1"/>
    <col min="8196" max="8196" width="11.75" style="7" bestFit="1" customWidth="1"/>
    <col min="8197" max="8197" width="11.875" style="7" bestFit="1" customWidth="1"/>
    <col min="8198" max="8448" width="9" style="7"/>
    <col min="8449" max="8449" width="10.75" style="7" bestFit="1" customWidth="1"/>
    <col min="8450" max="8450" width="9" style="7" bestFit="1" customWidth="1"/>
    <col min="8451" max="8451" width="55.375" style="7" bestFit="1" customWidth="1"/>
    <col min="8452" max="8452" width="11.75" style="7" bestFit="1" customWidth="1"/>
    <col min="8453" max="8453" width="11.875" style="7" bestFit="1" customWidth="1"/>
    <col min="8454" max="8704" width="9" style="7"/>
    <col min="8705" max="8705" width="10.75" style="7" bestFit="1" customWidth="1"/>
    <col min="8706" max="8706" width="9" style="7" bestFit="1" customWidth="1"/>
    <col min="8707" max="8707" width="55.375" style="7" bestFit="1" customWidth="1"/>
    <col min="8708" max="8708" width="11.75" style="7" bestFit="1" customWidth="1"/>
    <col min="8709" max="8709" width="11.875" style="7" bestFit="1" customWidth="1"/>
    <col min="8710" max="8960" width="9" style="7"/>
    <col min="8961" max="8961" width="10.75" style="7" bestFit="1" customWidth="1"/>
    <col min="8962" max="8962" width="9" style="7" bestFit="1" customWidth="1"/>
    <col min="8963" max="8963" width="55.375" style="7" bestFit="1" customWidth="1"/>
    <col min="8964" max="8964" width="11.75" style="7" bestFit="1" customWidth="1"/>
    <col min="8965" max="8965" width="11.875" style="7" bestFit="1" customWidth="1"/>
    <col min="8966" max="9216" width="9" style="7"/>
    <col min="9217" max="9217" width="10.75" style="7" bestFit="1" customWidth="1"/>
    <col min="9218" max="9218" width="9" style="7" bestFit="1" customWidth="1"/>
    <col min="9219" max="9219" width="55.375" style="7" bestFit="1" customWidth="1"/>
    <col min="9220" max="9220" width="11.75" style="7" bestFit="1" customWidth="1"/>
    <col min="9221" max="9221" width="11.875" style="7" bestFit="1" customWidth="1"/>
    <col min="9222" max="9472" width="9" style="7"/>
    <col min="9473" max="9473" width="10.75" style="7" bestFit="1" customWidth="1"/>
    <col min="9474" max="9474" width="9" style="7" bestFit="1" customWidth="1"/>
    <col min="9475" max="9475" width="55.375" style="7" bestFit="1" customWidth="1"/>
    <col min="9476" max="9476" width="11.75" style="7" bestFit="1" customWidth="1"/>
    <col min="9477" max="9477" width="11.875" style="7" bestFit="1" customWidth="1"/>
    <col min="9478" max="9728" width="9" style="7"/>
    <col min="9729" max="9729" width="10.75" style="7" bestFit="1" customWidth="1"/>
    <col min="9730" max="9730" width="9" style="7" bestFit="1" customWidth="1"/>
    <col min="9731" max="9731" width="55.375" style="7" bestFit="1" customWidth="1"/>
    <col min="9732" max="9732" width="11.75" style="7" bestFit="1" customWidth="1"/>
    <col min="9733" max="9733" width="11.875" style="7" bestFit="1" customWidth="1"/>
    <col min="9734" max="9984" width="9" style="7"/>
    <col min="9985" max="9985" width="10.75" style="7" bestFit="1" customWidth="1"/>
    <col min="9986" max="9986" width="9" style="7" bestFit="1" customWidth="1"/>
    <col min="9987" max="9987" width="55.375" style="7" bestFit="1" customWidth="1"/>
    <col min="9988" max="9988" width="11.75" style="7" bestFit="1" customWidth="1"/>
    <col min="9989" max="9989" width="11.875" style="7" bestFit="1" customWidth="1"/>
    <col min="9990" max="10240" width="9" style="7"/>
    <col min="10241" max="10241" width="10.75" style="7" bestFit="1" customWidth="1"/>
    <col min="10242" max="10242" width="9" style="7" bestFit="1" customWidth="1"/>
    <col min="10243" max="10243" width="55.375" style="7" bestFit="1" customWidth="1"/>
    <col min="10244" max="10244" width="11.75" style="7" bestFit="1" customWidth="1"/>
    <col min="10245" max="10245" width="11.875" style="7" bestFit="1" customWidth="1"/>
    <col min="10246" max="10496" width="9" style="7"/>
    <col min="10497" max="10497" width="10.75" style="7" bestFit="1" customWidth="1"/>
    <col min="10498" max="10498" width="9" style="7" bestFit="1" customWidth="1"/>
    <col min="10499" max="10499" width="55.375" style="7" bestFit="1" customWidth="1"/>
    <col min="10500" max="10500" width="11.75" style="7" bestFit="1" customWidth="1"/>
    <col min="10501" max="10501" width="11.875" style="7" bestFit="1" customWidth="1"/>
    <col min="10502" max="10752" width="9" style="7"/>
    <col min="10753" max="10753" width="10.75" style="7" bestFit="1" customWidth="1"/>
    <col min="10754" max="10754" width="9" style="7" bestFit="1" customWidth="1"/>
    <col min="10755" max="10755" width="55.375" style="7" bestFit="1" customWidth="1"/>
    <col min="10756" max="10756" width="11.75" style="7" bestFit="1" customWidth="1"/>
    <col min="10757" max="10757" width="11.875" style="7" bestFit="1" customWidth="1"/>
    <col min="10758" max="11008" width="9" style="7"/>
    <col min="11009" max="11009" width="10.75" style="7" bestFit="1" customWidth="1"/>
    <col min="11010" max="11010" width="9" style="7" bestFit="1" customWidth="1"/>
    <col min="11011" max="11011" width="55.375" style="7" bestFit="1" customWidth="1"/>
    <col min="11012" max="11012" width="11.75" style="7" bestFit="1" customWidth="1"/>
    <col min="11013" max="11013" width="11.875" style="7" bestFit="1" customWidth="1"/>
    <col min="11014" max="11264" width="9" style="7"/>
    <col min="11265" max="11265" width="10.75" style="7" bestFit="1" customWidth="1"/>
    <col min="11266" max="11266" width="9" style="7" bestFit="1" customWidth="1"/>
    <col min="11267" max="11267" width="55.375" style="7" bestFit="1" customWidth="1"/>
    <col min="11268" max="11268" width="11.75" style="7" bestFit="1" customWidth="1"/>
    <col min="11269" max="11269" width="11.875" style="7" bestFit="1" customWidth="1"/>
    <col min="11270" max="11520" width="9" style="7"/>
    <col min="11521" max="11521" width="10.75" style="7" bestFit="1" customWidth="1"/>
    <col min="11522" max="11522" width="9" style="7" bestFit="1" customWidth="1"/>
    <col min="11523" max="11523" width="55.375" style="7" bestFit="1" customWidth="1"/>
    <col min="11524" max="11524" width="11.75" style="7" bestFit="1" customWidth="1"/>
    <col min="11525" max="11525" width="11.875" style="7" bestFit="1" customWidth="1"/>
    <col min="11526" max="11776" width="9" style="7"/>
    <col min="11777" max="11777" width="10.75" style="7" bestFit="1" customWidth="1"/>
    <col min="11778" max="11778" width="9" style="7" bestFit="1" customWidth="1"/>
    <col min="11779" max="11779" width="55.375" style="7" bestFit="1" customWidth="1"/>
    <col min="11780" max="11780" width="11.75" style="7" bestFit="1" customWidth="1"/>
    <col min="11781" max="11781" width="11.875" style="7" bestFit="1" customWidth="1"/>
    <col min="11782" max="12032" width="9" style="7"/>
    <col min="12033" max="12033" width="10.75" style="7" bestFit="1" customWidth="1"/>
    <col min="12034" max="12034" width="9" style="7" bestFit="1" customWidth="1"/>
    <col min="12035" max="12035" width="55.375" style="7" bestFit="1" customWidth="1"/>
    <col min="12036" max="12036" width="11.75" style="7" bestFit="1" customWidth="1"/>
    <col min="12037" max="12037" width="11.875" style="7" bestFit="1" customWidth="1"/>
    <col min="12038" max="12288" width="9" style="7"/>
    <col min="12289" max="12289" width="10.75" style="7" bestFit="1" customWidth="1"/>
    <col min="12290" max="12290" width="9" style="7" bestFit="1" customWidth="1"/>
    <col min="12291" max="12291" width="55.375" style="7" bestFit="1" customWidth="1"/>
    <col min="12292" max="12292" width="11.75" style="7" bestFit="1" customWidth="1"/>
    <col min="12293" max="12293" width="11.875" style="7" bestFit="1" customWidth="1"/>
    <col min="12294" max="12544" width="9" style="7"/>
    <col min="12545" max="12545" width="10.75" style="7" bestFit="1" customWidth="1"/>
    <col min="12546" max="12546" width="9" style="7" bestFit="1" customWidth="1"/>
    <col min="12547" max="12547" width="55.375" style="7" bestFit="1" customWidth="1"/>
    <col min="12548" max="12548" width="11.75" style="7" bestFit="1" customWidth="1"/>
    <col min="12549" max="12549" width="11.875" style="7" bestFit="1" customWidth="1"/>
    <col min="12550" max="12800" width="9" style="7"/>
    <col min="12801" max="12801" width="10.75" style="7" bestFit="1" customWidth="1"/>
    <col min="12802" max="12802" width="9" style="7" bestFit="1" customWidth="1"/>
    <col min="12803" max="12803" width="55.375" style="7" bestFit="1" customWidth="1"/>
    <col min="12804" max="12804" width="11.75" style="7" bestFit="1" customWidth="1"/>
    <col min="12805" max="12805" width="11.875" style="7" bestFit="1" customWidth="1"/>
    <col min="12806" max="13056" width="9" style="7"/>
    <col min="13057" max="13057" width="10.75" style="7" bestFit="1" customWidth="1"/>
    <col min="13058" max="13058" width="9" style="7" bestFit="1" customWidth="1"/>
    <col min="13059" max="13059" width="55.375" style="7" bestFit="1" customWidth="1"/>
    <col min="13060" max="13060" width="11.75" style="7" bestFit="1" customWidth="1"/>
    <col min="13061" max="13061" width="11.875" style="7" bestFit="1" customWidth="1"/>
    <col min="13062" max="13312" width="9" style="7"/>
    <col min="13313" max="13313" width="10.75" style="7" bestFit="1" customWidth="1"/>
    <col min="13314" max="13314" width="9" style="7" bestFit="1" customWidth="1"/>
    <col min="13315" max="13315" width="55.375" style="7" bestFit="1" customWidth="1"/>
    <col min="13316" max="13316" width="11.75" style="7" bestFit="1" customWidth="1"/>
    <col min="13317" max="13317" width="11.875" style="7" bestFit="1" customWidth="1"/>
    <col min="13318" max="13568" width="9" style="7"/>
    <col min="13569" max="13569" width="10.75" style="7" bestFit="1" customWidth="1"/>
    <col min="13570" max="13570" width="9" style="7" bestFit="1" customWidth="1"/>
    <col min="13571" max="13571" width="55.375" style="7" bestFit="1" customWidth="1"/>
    <col min="13572" max="13572" width="11.75" style="7" bestFit="1" customWidth="1"/>
    <col min="13573" max="13573" width="11.875" style="7" bestFit="1" customWidth="1"/>
    <col min="13574" max="13824" width="9" style="7"/>
    <col min="13825" max="13825" width="10.75" style="7" bestFit="1" customWidth="1"/>
    <col min="13826" max="13826" width="9" style="7" bestFit="1" customWidth="1"/>
    <col min="13827" max="13827" width="55.375" style="7" bestFit="1" customWidth="1"/>
    <col min="13828" max="13828" width="11.75" style="7" bestFit="1" customWidth="1"/>
    <col min="13829" max="13829" width="11.875" style="7" bestFit="1" customWidth="1"/>
    <col min="13830" max="14080" width="9" style="7"/>
    <col min="14081" max="14081" width="10.75" style="7" bestFit="1" customWidth="1"/>
    <col min="14082" max="14082" width="9" style="7" bestFit="1" customWidth="1"/>
    <col min="14083" max="14083" width="55.375" style="7" bestFit="1" customWidth="1"/>
    <col min="14084" max="14084" width="11.75" style="7" bestFit="1" customWidth="1"/>
    <col min="14085" max="14085" width="11.875" style="7" bestFit="1" customWidth="1"/>
    <col min="14086" max="14336" width="9" style="7"/>
    <col min="14337" max="14337" width="10.75" style="7" bestFit="1" customWidth="1"/>
    <col min="14338" max="14338" width="9" style="7" bestFit="1" customWidth="1"/>
    <col min="14339" max="14339" width="55.375" style="7" bestFit="1" customWidth="1"/>
    <col min="14340" max="14340" width="11.75" style="7" bestFit="1" customWidth="1"/>
    <col min="14341" max="14341" width="11.875" style="7" bestFit="1" customWidth="1"/>
    <col min="14342" max="14592" width="9" style="7"/>
    <col min="14593" max="14593" width="10.75" style="7" bestFit="1" customWidth="1"/>
    <col min="14594" max="14594" width="9" style="7" bestFit="1" customWidth="1"/>
    <col min="14595" max="14595" width="55.375" style="7" bestFit="1" customWidth="1"/>
    <col min="14596" max="14596" width="11.75" style="7" bestFit="1" customWidth="1"/>
    <col min="14597" max="14597" width="11.875" style="7" bestFit="1" customWidth="1"/>
    <col min="14598" max="14848" width="9" style="7"/>
    <col min="14849" max="14849" width="10.75" style="7" bestFit="1" customWidth="1"/>
    <col min="14850" max="14850" width="9" style="7" bestFit="1" customWidth="1"/>
    <col min="14851" max="14851" width="55.375" style="7" bestFit="1" customWidth="1"/>
    <col min="14852" max="14852" width="11.75" style="7" bestFit="1" customWidth="1"/>
    <col min="14853" max="14853" width="11.875" style="7" bestFit="1" customWidth="1"/>
    <col min="14854" max="15104" width="9" style="7"/>
    <col min="15105" max="15105" width="10.75" style="7" bestFit="1" customWidth="1"/>
    <col min="15106" max="15106" width="9" style="7" bestFit="1" customWidth="1"/>
    <col min="15107" max="15107" width="55.375" style="7" bestFit="1" customWidth="1"/>
    <col min="15108" max="15108" width="11.75" style="7" bestFit="1" customWidth="1"/>
    <col min="15109" max="15109" width="11.875" style="7" bestFit="1" customWidth="1"/>
    <col min="15110" max="15360" width="9" style="7"/>
    <col min="15361" max="15361" width="10.75" style="7" bestFit="1" customWidth="1"/>
    <col min="15362" max="15362" width="9" style="7" bestFit="1" customWidth="1"/>
    <col min="15363" max="15363" width="55.375" style="7" bestFit="1" customWidth="1"/>
    <col min="15364" max="15364" width="11.75" style="7" bestFit="1" customWidth="1"/>
    <col min="15365" max="15365" width="11.875" style="7" bestFit="1" customWidth="1"/>
    <col min="15366" max="15616" width="9" style="7"/>
    <col min="15617" max="15617" width="10.75" style="7" bestFit="1" customWidth="1"/>
    <col min="15618" max="15618" width="9" style="7" bestFit="1" customWidth="1"/>
    <col min="15619" max="15619" width="55.375" style="7" bestFit="1" customWidth="1"/>
    <col min="15620" max="15620" width="11.75" style="7" bestFit="1" customWidth="1"/>
    <col min="15621" max="15621" width="11.875" style="7" bestFit="1" customWidth="1"/>
    <col min="15622" max="15872" width="9" style="7"/>
    <col min="15873" max="15873" width="10.75" style="7" bestFit="1" customWidth="1"/>
    <col min="15874" max="15874" width="9" style="7" bestFit="1" customWidth="1"/>
    <col min="15875" max="15875" width="55.375" style="7" bestFit="1" customWidth="1"/>
    <col min="15876" max="15876" width="11.75" style="7" bestFit="1" customWidth="1"/>
    <col min="15877" max="15877" width="11.875" style="7" bestFit="1" customWidth="1"/>
    <col min="15878" max="16128" width="9" style="7"/>
    <col min="16129" max="16129" width="10.75" style="7" bestFit="1" customWidth="1"/>
    <col min="16130" max="16130" width="9" style="7" bestFit="1" customWidth="1"/>
    <col min="16131" max="16131" width="55.375" style="7" bestFit="1" customWidth="1"/>
    <col min="16132" max="16132" width="11.75" style="7" bestFit="1" customWidth="1"/>
    <col min="16133" max="16133" width="11.875" style="7" bestFit="1" customWidth="1"/>
    <col min="16134" max="16384" width="9" style="7"/>
  </cols>
  <sheetData>
    <row r="1" spans="1:11" ht="15" x14ac:dyDescent="0.25">
      <c r="B1" s="15" t="s">
        <v>202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">
      <c r="A2" s="7" t="s">
        <v>172</v>
      </c>
      <c r="B2" s="7" t="s">
        <v>173</v>
      </c>
      <c r="C2" s="7" t="s">
        <v>0</v>
      </c>
      <c r="D2" s="7" t="s">
        <v>1</v>
      </c>
      <c r="E2" s="7" t="s">
        <v>2</v>
      </c>
    </row>
    <row r="3" spans="1:11" ht="15" x14ac:dyDescent="0.25">
      <c r="A3" s="1">
        <v>10</v>
      </c>
      <c r="B3" s="1">
        <v>0</v>
      </c>
      <c r="C3" s="9" t="s">
        <v>62</v>
      </c>
    </row>
    <row r="4" spans="1:11" ht="15" x14ac:dyDescent="0.25">
      <c r="A4" s="1">
        <v>20</v>
      </c>
      <c r="B4" s="1">
        <v>0</v>
      </c>
      <c r="C4" s="9" t="s">
        <v>63</v>
      </c>
    </row>
    <row r="5" spans="1:11" x14ac:dyDescent="0.2">
      <c r="A5" s="7">
        <v>21</v>
      </c>
      <c r="B5" s="7">
        <v>1</v>
      </c>
      <c r="C5" s="10" t="s">
        <v>64</v>
      </c>
      <c r="D5" s="7">
        <v>0</v>
      </c>
      <c r="E5" s="7">
        <v>0</v>
      </c>
    </row>
    <row r="6" spans="1:11" ht="15" x14ac:dyDescent="0.25">
      <c r="A6" s="1">
        <v>30</v>
      </c>
      <c r="B6" s="1">
        <v>2</v>
      </c>
      <c r="C6" s="9" t="s">
        <v>65</v>
      </c>
      <c r="D6" s="1">
        <v>0</v>
      </c>
      <c r="E6" s="1">
        <v>0</v>
      </c>
    </row>
    <row r="7" spans="1:11" ht="15" x14ac:dyDescent="0.25">
      <c r="A7" s="1">
        <v>40</v>
      </c>
      <c r="B7" s="1">
        <v>0</v>
      </c>
      <c r="C7" s="9" t="s">
        <v>66</v>
      </c>
    </row>
    <row r="8" spans="1:11" x14ac:dyDescent="0.2">
      <c r="A8" s="7">
        <v>45</v>
      </c>
      <c r="B8" s="7">
        <v>1</v>
      </c>
      <c r="C8" s="10" t="s">
        <v>75</v>
      </c>
      <c r="D8" s="7">
        <v>289.33999999999997</v>
      </c>
      <c r="E8" s="7">
        <v>0.01</v>
      </c>
    </row>
    <row r="9" spans="1:11" x14ac:dyDescent="0.2">
      <c r="A9" s="7">
        <v>45</v>
      </c>
      <c r="B9" s="7">
        <v>1</v>
      </c>
      <c r="C9" s="10" t="s">
        <v>67</v>
      </c>
      <c r="D9" s="7">
        <v>20.27</v>
      </c>
      <c r="E9" s="7">
        <v>0</v>
      </c>
    </row>
    <row r="10" spans="1:11" x14ac:dyDescent="0.2">
      <c r="A10" s="7">
        <v>45</v>
      </c>
      <c r="B10" s="7">
        <v>1</v>
      </c>
      <c r="C10" s="10" t="s">
        <v>198</v>
      </c>
      <c r="D10" s="7">
        <v>0</v>
      </c>
      <c r="E10" s="7">
        <v>0</v>
      </c>
    </row>
    <row r="11" spans="1:11" x14ac:dyDescent="0.2">
      <c r="A11" s="7">
        <v>45</v>
      </c>
      <c r="B11" s="7">
        <v>1</v>
      </c>
      <c r="C11" s="10" t="s">
        <v>170</v>
      </c>
      <c r="D11" s="7">
        <v>0</v>
      </c>
      <c r="E11" s="7">
        <v>0</v>
      </c>
    </row>
    <row r="12" spans="1:11" x14ac:dyDescent="0.2">
      <c r="A12" s="7">
        <v>45</v>
      </c>
      <c r="B12" s="7">
        <v>1</v>
      </c>
      <c r="C12" s="10" t="s">
        <v>167</v>
      </c>
      <c r="D12" s="7">
        <v>0</v>
      </c>
      <c r="E12" s="7">
        <v>0</v>
      </c>
    </row>
    <row r="13" spans="1:11" x14ac:dyDescent="0.2">
      <c r="A13" s="7">
        <v>45</v>
      </c>
      <c r="B13" s="7">
        <v>1</v>
      </c>
      <c r="C13" s="10" t="s">
        <v>132</v>
      </c>
      <c r="D13" s="7">
        <v>0</v>
      </c>
      <c r="E13" s="7">
        <v>0</v>
      </c>
    </row>
    <row r="14" spans="1:11" x14ac:dyDescent="0.2">
      <c r="A14" s="7">
        <v>45</v>
      </c>
      <c r="B14" s="7">
        <v>1</v>
      </c>
      <c r="C14" s="10" t="s">
        <v>169</v>
      </c>
      <c r="D14" s="7">
        <v>0.03</v>
      </c>
      <c r="E14" s="7">
        <v>0</v>
      </c>
    </row>
    <row r="15" spans="1:11" x14ac:dyDescent="0.2">
      <c r="A15" s="7">
        <v>45</v>
      </c>
      <c r="B15" s="7">
        <v>1</v>
      </c>
      <c r="C15" s="10" t="s">
        <v>168</v>
      </c>
      <c r="D15" s="7">
        <v>0</v>
      </c>
      <c r="E15" s="7">
        <v>0</v>
      </c>
    </row>
    <row r="16" spans="1:11" x14ac:dyDescent="0.2">
      <c r="A16" s="7">
        <v>45</v>
      </c>
      <c r="B16" s="7">
        <v>1</v>
      </c>
      <c r="C16" s="10" t="s">
        <v>197</v>
      </c>
      <c r="D16" s="7">
        <v>0</v>
      </c>
      <c r="E16" s="7">
        <v>0</v>
      </c>
    </row>
    <row r="17" spans="1:5" x14ac:dyDescent="0.2">
      <c r="A17" s="7">
        <v>45</v>
      </c>
      <c r="B17" s="7">
        <v>1</v>
      </c>
      <c r="C17" s="10" t="s">
        <v>69</v>
      </c>
      <c r="D17" s="7">
        <v>18.22</v>
      </c>
      <c r="E17" s="7">
        <v>0</v>
      </c>
    </row>
    <row r="18" spans="1:5" x14ac:dyDescent="0.2">
      <c r="A18" s="7">
        <v>45</v>
      </c>
      <c r="B18" s="7">
        <v>1</v>
      </c>
      <c r="C18" s="10" t="s">
        <v>183</v>
      </c>
      <c r="D18" s="7">
        <v>0</v>
      </c>
      <c r="E18" s="7">
        <v>0</v>
      </c>
    </row>
    <row r="19" spans="1:5" x14ac:dyDescent="0.2">
      <c r="A19" s="7">
        <v>45</v>
      </c>
      <c r="B19" s="7">
        <v>1</v>
      </c>
      <c r="C19" s="10" t="s">
        <v>68</v>
      </c>
      <c r="D19" s="7">
        <v>57.89</v>
      </c>
      <c r="E19" s="7">
        <v>0</v>
      </c>
    </row>
    <row r="20" spans="1:5" x14ac:dyDescent="0.2">
      <c r="A20" s="7">
        <v>45</v>
      </c>
      <c r="B20" s="7">
        <v>1</v>
      </c>
      <c r="C20" s="10" t="s">
        <v>131</v>
      </c>
      <c r="D20" s="7">
        <v>0</v>
      </c>
      <c r="E20" s="7">
        <v>0</v>
      </c>
    </row>
    <row r="21" spans="1:5" ht="15" x14ac:dyDescent="0.25">
      <c r="A21" s="1">
        <v>50</v>
      </c>
      <c r="B21" s="1">
        <v>2</v>
      </c>
      <c r="C21" s="9" t="s">
        <v>70</v>
      </c>
      <c r="D21" s="1">
        <v>385.75</v>
      </c>
      <c r="E21" s="1">
        <v>0.01</v>
      </c>
    </row>
    <row r="22" spans="1:5" ht="15" x14ac:dyDescent="0.25">
      <c r="A22" s="1">
        <v>60</v>
      </c>
      <c r="B22" s="1">
        <v>2</v>
      </c>
      <c r="C22" s="9" t="s">
        <v>71</v>
      </c>
      <c r="D22" s="1">
        <v>385.75</v>
      </c>
      <c r="E22" s="1">
        <v>0.01</v>
      </c>
    </row>
    <row r="23" spans="1:5" ht="15" x14ac:dyDescent="0.25">
      <c r="A23" s="1">
        <v>70</v>
      </c>
      <c r="B23" s="1">
        <v>0</v>
      </c>
      <c r="C23" s="9" t="s">
        <v>72</v>
      </c>
    </row>
    <row r="24" spans="1:5" ht="15" x14ac:dyDescent="0.25">
      <c r="A24" s="1">
        <v>80</v>
      </c>
      <c r="B24" s="1">
        <v>0</v>
      </c>
      <c r="C24" s="9" t="s">
        <v>63</v>
      </c>
    </row>
    <row r="25" spans="1:5" x14ac:dyDescent="0.2">
      <c r="A25" s="7">
        <v>81</v>
      </c>
      <c r="B25" s="7">
        <v>1</v>
      </c>
      <c r="C25" s="10" t="s">
        <v>73</v>
      </c>
      <c r="D25" s="7">
        <v>0</v>
      </c>
      <c r="E25" s="7">
        <v>0</v>
      </c>
    </row>
    <row r="26" spans="1:5" x14ac:dyDescent="0.2">
      <c r="A26" s="7">
        <v>82</v>
      </c>
      <c r="B26" s="7">
        <v>1</v>
      </c>
      <c r="C26" s="10" t="s">
        <v>74</v>
      </c>
      <c r="D26" s="7">
        <v>0</v>
      </c>
      <c r="E26" s="7">
        <v>0</v>
      </c>
    </row>
    <row r="27" spans="1:5" x14ac:dyDescent="0.2">
      <c r="A27" s="7">
        <v>83</v>
      </c>
      <c r="B27" s="7">
        <v>1</v>
      </c>
      <c r="C27" s="10" t="s">
        <v>12</v>
      </c>
      <c r="D27" s="7">
        <v>0</v>
      </c>
      <c r="E27" s="7">
        <v>0</v>
      </c>
    </row>
    <row r="28" spans="1:5" ht="15" x14ac:dyDescent="0.25">
      <c r="A28" s="1">
        <v>90</v>
      </c>
      <c r="B28" s="1">
        <v>2</v>
      </c>
      <c r="C28" s="9" t="s">
        <v>65</v>
      </c>
      <c r="D28" s="1">
        <v>0</v>
      </c>
      <c r="E28" s="1">
        <v>0</v>
      </c>
    </row>
    <row r="29" spans="1:5" ht="15" x14ac:dyDescent="0.25">
      <c r="A29" s="1">
        <v>100</v>
      </c>
      <c r="B29" s="1">
        <v>0</v>
      </c>
      <c r="C29" s="9" t="s">
        <v>66</v>
      </c>
    </row>
    <row r="30" spans="1:5" x14ac:dyDescent="0.2">
      <c r="A30" s="7">
        <v>105</v>
      </c>
      <c r="B30" s="7">
        <v>1</v>
      </c>
      <c r="C30" s="10" t="s">
        <v>75</v>
      </c>
      <c r="D30" s="7">
        <v>105.69</v>
      </c>
      <c r="E30" s="7">
        <v>0</v>
      </c>
    </row>
    <row r="31" spans="1:5" ht="15" x14ac:dyDescent="0.25">
      <c r="A31" s="1">
        <v>110</v>
      </c>
      <c r="B31" s="1">
        <v>2</v>
      </c>
      <c r="C31" s="9" t="s">
        <v>70</v>
      </c>
      <c r="D31" s="1">
        <v>105.69</v>
      </c>
      <c r="E31" s="1">
        <v>0</v>
      </c>
    </row>
    <row r="32" spans="1:5" ht="15" x14ac:dyDescent="0.25">
      <c r="A32" s="1">
        <v>120</v>
      </c>
      <c r="B32" s="1">
        <v>2</v>
      </c>
      <c r="C32" s="9" t="s">
        <v>76</v>
      </c>
      <c r="D32" s="1">
        <v>105.69</v>
      </c>
      <c r="E32" s="1">
        <v>0</v>
      </c>
    </row>
    <row r="33" spans="1:5" ht="15" x14ac:dyDescent="0.25">
      <c r="A33" s="1">
        <v>130</v>
      </c>
      <c r="B33" s="1">
        <v>0</v>
      </c>
      <c r="C33" s="9" t="s">
        <v>77</v>
      </c>
    </row>
    <row r="34" spans="1:5" x14ac:dyDescent="0.2">
      <c r="A34" s="7">
        <v>131</v>
      </c>
      <c r="B34" s="7">
        <v>1</v>
      </c>
      <c r="C34" s="10" t="s">
        <v>75</v>
      </c>
      <c r="D34" s="7">
        <v>1.49</v>
      </c>
      <c r="E34" s="7">
        <v>0</v>
      </c>
    </row>
    <row r="35" spans="1:5" ht="15" x14ac:dyDescent="0.25">
      <c r="A35" s="1">
        <v>140</v>
      </c>
      <c r="B35" s="1">
        <v>2</v>
      </c>
      <c r="C35" s="9" t="s">
        <v>78</v>
      </c>
      <c r="D35" s="1">
        <v>1.49</v>
      </c>
      <c r="E35" s="1">
        <v>0</v>
      </c>
    </row>
    <row r="36" spans="1:5" ht="15" x14ac:dyDescent="0.25">
      <c r="A36" s="1">
        <v>150</v>
      </c>
      <c r="B36" s="1">
        <v>0</v>
      </c>
      <c r="C36" s="9" t="s">
        <v>79</v>
      </c>
    </row>
    <row r="37" spans="1:5" x14ac:dyDescent="0.2">
      <c r="A37" s="7">
        <v>151</v>
      </c>
      <c r="B37" s="7">
        <v>1</v>
      </c>
      <c r="C37" s="10" t="s">
        <v>10</v>
      </c>
      <c r="D37" s="7">
        <v>0</v>
      </c>
      <c r="E37" s="7">
        <v>0</v>
      </c>
    </row>
    <row r="38" spans="1:5" x14ac:dyDescent="0.2">
      <c r="A38" s="7">
        <v>152</v>
      </c>
      <c r="B38" s="7">
        <v>1</v>
      </c>
      <c r="C38" s="10" t="s">
        <v>11</v>
      </c>
      <c r="D38" s="7">
        <v>0</v>
      </c>
      <c r="E38" s="7">
        <v>0</v>
      </c>
    </row>
    <row r="39" spans="1:5" x14ac:dyDescent="0.2">
      <c r="A39" s="7">
        <v>153</v>
      </c>
      <c r="B39" s="7">
        <v>1</v>
      </c>
      <c r="C39" s="10" t="s">
        <v>12</v>
      </c>
      <c r="D39" s="7">
        <v>0</v>
      </c>
      <c r="E39" s="7">
        <v>0</v>
      </c>
    </row>
    <row r="40" spans="1:5" ht="15" x14ac:dyDescent="0.25">
      <c r="A40" s="1">
        <v>160</v>
      </c>
      <c r="B40" s="1">
        <v>2</v>
      </c>
      <c r="C40" s="9" t="s">
        <v>80</v>
      </c>
      <c r="D40" s="1">
        <v>0</v>
      </c>
      <c r="E40" s="1">
        <v>0</v>
      </c>
    </row>
    <row r="41" spans="1:5" ht="15" x14ac:dyDescent="0.25">
      <c r="A41" s="1">
        <v>162</v>
      </c>
      <c r="B41" s="1">
        <v>0</v>
      </c>
      <c r="C41" s="9" t="s">
        <v>81</v>
      </c>
    </row>
    <row r="42" spans="1:5" x14ac:dyDescent="0.2">
      <c r="A42" s="7">
        <v>163</v>
      </c>
      <c r="B42" s="7">
        <v>1</v>
      </c>
      <c r="C42" s="10" t="s">
        <v>10</v>
      </c>
      <c r="D42" s="7">
        <v>0</v>
      </c>
      <c r="E42" s="7">
        <v>0</v>
      </c>
    </row>
    <row r="43" spans="1:5" x14ac:dyDescent="0.2">
      <c r="A43" s="7">
        <v>164</v>
      </c>
      <c r="B43" s="7">
        <v>1</v>
      </c>
      <c r="C43" s="10" t="s">
        <v>12</v>
      </c>
      <c r="D43" s="7">
        <v>0</v>
      </c>
      <c r="E43" s="7">
        <v>0</v>
      </c>
    </row>
    <row r="44" spans="1:5" ht="15" x14ac:dyDescent="0.25">
      <c r="A44" s="1">
        <v>165</v>
      </c>
      <c r="B44" s="1">
        <v>2</v>
      </c>
      <c r="C44" s="9" t="s">
        <v>82</v>
      </c>
      <c r="D44" s="1">
        <v>0</v>
      </c>
      <c r="E44" s="1">
        <v>0</v>
      </c>
    </row>
    <row r="45" spans="1:5" ht="15" x14ac:dyDescent="0.25">
      <c r="A45" s="1">
        <v>166</v>
      </c>
      <c r="B45" s="1">
        <v>0</v>
      </c>
      <c r="C45" s="9" t="s">
        <v>83</v>
      </c>
    </row>
    <row r="46" spans="1:5" x14ac:dyDescent="0.2">
      <c r="A46" s="7">
        <v>167</v>
      </c>
      <c r="B46" s="7">
        <v>1</v>
      </c>
      <c r="C46" s="10" t="s">
        <v>10</v>
      </c>
      <c r="D46" s="7">
        <v>0</v>
      </c>
      <c r="E46" s="7">
        <v>0</v>
      </c>
    </row>
    <row r="47" spans="1:5" x14ac:dyDescent="0.2">
      <c r="A47" s="7">
        <v>168</v>
      </c>
      <c r="B47" s="7">
        <v>1</v>
      </c>
      <c r="C47" s="10" t="s">
        <v>12</v>
      </c>
      <c r="D47" s="7">
        <v>0</v>
      </c>
      <c r="E47" s="7">
        <v>0</v>
      </c>
    </row>
    <row r="48" spans="1:5" ht="15" x14ac:dyDescent="0.25">
      <c r="A48" s="1">
        <v>169</v>
      </c>
      <c r="B48" s="1">
        <v>2</v>
      </c>
      <c r="C48" s="9" t="s">
        <v>84</v>
      </c>
      <c r="D48" s="1">
        <v>0</v>
      </c>
      <c r="E48" s="1">
        <v>0</v>
      </c>
    </row>
    <row r="49" spans="1:5" ht="15" x14ac:dyDescent="0.25">
      <c r="A49" s="1">
        <v>170</v>
      </c>
      <c r="B49" s="1">
        <v>2</v>
      </c>
      <c r="C49" s="9" t="s">
        <v>85</v>
      </c>
      <c r="D49" s="1">
        <v>492.93</v>
      </c>
      <c r="E49" s="1">
        <v>0.02</v>
      </c>
    </row>
    <row r="50" spans="1:5" ht="15" x14ac:dyDescent="0.25">
      <c r="A50" s="1">
        <v>180</v>
      </c>
      <c r="B50" s="1">
        <v>3</v>
      </c>
      <c r="C50" s="9" t="s">
        <v>61</v>
      </c>
      <c r="D50" s="11">
        <f>'נספח 2-מניות'!D43+'נספח 2- אג"ח'!D38+'נספח 2- כללי'!D49</f>
        <v>3206371</v>
      </c>
      <c r="E50" s="1">
        <v>100</v>
      </c>
    </row>
  </sheetData>
  <mergeCells count="1">
    <mergeCell ref="B1:K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rightToLeft="1" topLeftCell="A10" zoomScale="80" zoomScaleNormal="80" workbookViewId="0">
      <selection activeCell="D50" sqref="D50"/>
    </sheetView>
  </sheetViews>
  <sheetFormatPr defaultRowHeight="14.25" x14ac:dyDescent="0.2"/>
  <cols>
    <col min="1" max="1" width="9.5" style="7" bestFit="1" customWidth="1"/>
    <col min="2" max="2" width="8.375" style="7" bestFit="1" customWidth="1"/>
    <col min="3" max="3" width="48.25" style="7" bestFit="1" customWidth="1"/>
    <col min="4" max="4" width="12.375" style="7" bestFit="1" customWidth="1"/>
    <col min="5" max="5" width="10.75" style="7" bestFit="1" customWidth="1"/>
    <col min="6" max="256" width="9" style="7"/>
    <col min="257" max="257" width="10.75" style="7" bestFit="1" customWidth="1"/>
    <col min="258" max="258" width="9" style="7" bestFit="1" customWidth="1"/>
    <col min="259" max="259" width="55.375" style="7" bestFit="1" customWidth="1"/>
    <col min="260" max="260" width="11.75" style="7" bestFit="1" customWidth="1"/>
    <col min="261" max="261" width="11.875" style="7" bestFit="1" customWidth="1"/>
    <col min="262" max="512" width="9" style="7"/>
    <col min="513" max="513" width="10.75" style="7" bestFit="1" customWidth="1"/>
    <col min="514" max="514" width="9" style="7" bestFit="1" customWidth="1"/>
    <col min="515" max="515" width="55.375" style="7" bestFit="1" customWidth="1"/>
    <col min="516" max="516" width="11.75" style="7" bestFit="1" customWidth="1"/>
    <col min="517" max="517" width="11.875" style="7" bestFit="1" customWidth="1"/>
    <col min="518" max="768" width="9" style="7"/>
    <col min="769" max="769" width="10.75" style="7" bestFit="1" customWidth="1"/>
    <col min="770" max="770" width="9" style="7" bestFit="1" customWidth="1"/>
    <col min="771" max="771" width="55.375" style="7" bestFit="1" customWidth="1"/>
    <col min="772" max="772" width="11.75" style="7" bestFit="1" customWidth="1"/>
    <col min="773" max="773" width="11.875" style="7" bestFit="1" customWidth="1"/>
    <col min="774" max="1024" width="9" style="7"/>
    <col min="1025" max="1025" width="10.75" style="7" bestFit="1" customWidth="1"/>
    <col min="1026" max="1026" width="9" style="7" bestFit="1" customWidth="1"/>
    <col min="1027" max="1027" width="55.375" style="7" bestFit="1" customWidth="1"/>
    <col min="1028" max="1028" width="11.75" style="7" bestFit="1" customWidth="1"/>
    <col min="1029" max="1029" width="11.875" style="7" bestFit="1" customWidth="1"/>
    <col min="1030" max="1280" width="9" style="7"/>
    <col min="1281" max="1281" width="10.75" style="7" bestFit="1" customWidth="1"/>
    <col min="1282" max="1282" width="9" style="7" bestFit="1" customWidth="1"/>
    <col min="1283" max="1283" width="55.375" style="7" bestFit="1" customWidth="1"/>
    <col min="1284" max="1284" width="11.75" style="7" bestFit="1" customWidth="1"/>
    <col min="1285" max="1285" width="11.875" style="7" bestFit="1" customWidth="1"/>
    <col min="1286" max="1536" width="9" style="7"/>
    <col min="1537" max="1537" width="10.75" style="7" bestFit="1" customWidth="1"/>
    <col min="1538" max="1538" width="9" style="7" bestFit="1" customWidth="1"/>
    <col min="1539" max="1539" width="55.375" style="7" bestFit="1" customWidth="1"/>
    <col min="1540" max="1540" width="11.75" style="7" bestFit="1" customWidth="1"/>
    <col min="1541" max="1541" width="11.875" style="7" bestFit="1" customWidth="1"/>
    <col min="1542" max="1792" width="9" style="7"/>
    <col min="1793" max="1793" width="10.75" style="7" bestFit="1" customWidth="1"/>
    <col min="1794" max="1794" width="9" style="7" bestFit="1" customWidth="1"/>
    <col min="1795" max="1795" width="55.375" style="7" bestFit="1" customWidth="1"/>
    <col min="1796" max="1796" width="11.75" style="7" bestFit="1" customWidth="1"/>
    <col min="1797" max="1797" width="11.875" style="7" bestFit="1" customWidth="1"/>
    <col min="1798" max="2048" width="9" style="7"/>
    <col min="2049" max="2049" width="10.75" style="7" bestFit="1" customWidth="1"/>
    <col min="2050" max="2050" width="9" style="7" bestFit="1" customWidth="1"/>
    <col min="2051" max="2051" width="55.375" style="7" bestFit="1" customWidth="1"/>
    <col min="2052" max="2052" width="11.75" style="7" bestFit="1" customWidth="1"/>
    <col min="2053" max="2053" width="11.875" style="7" bestFit="1" customWidth="1"/>
    <col min="2054" max="2304" width="9" style="7"/>
    <col min="2305" max="2305" width="10.75" style="7" bestFit="1" customWidth="1"/>
    <col min="2306" max="2306" width="9" style="7" bestFit="1" customWidth="1"/>
    <col min="2307" max="2307" width="55.375" style="7" bestFit="1" customWidth="1"/>
    <col min="2308" max="2308" width="11.75" style="7" bestFit="1" customWidth="1"/>
    <col min="2309" max="2309" width="11.875" style="7" bestFit="1" customWidth="1"/>
    <col min="2310" max="2560" width="9" style="7"/>
    <col min="2561" max="2561" width="10.75" style="7" bestFit="1" customWidth="1"/>
    <col min="2562" max="2562" width="9" style="7" bestFit="1" customWidth="1"/>
    <col min="2563" max="2563" width="55.375" style="7" bestFit="1" customWidth="1"/>
    <col min="2564" max="2564" width="11.75" style="7" bestFit="1" customWidth="1"/>
    <col min="2565" max="2565" width="11.875" style="7" bestFit="1" customWidth="1"/>
    <col min="2566" max="2816" width="9" style="7"/>
    <col min="2817" max="2817" width="10.75" style="7" bestFit="1" customWidth="1"/>
    <col min="2818" max="2818" width="9" style="7" bestFit="1" customWidth="1"/>
    <col min="2819" max="2819" width="55.375" style="7" bestFit="1" customWidth="1"/>
    <col min="2820" max="2820" width="11.75" style="7" bestFit="1" customWidth="1"/>
    <col min="2821" max="2821" width="11.875" style="7" bestFit="1" customWidth="1"/>
    <col min="2822" max="3072" width="9" style="7"/>
    <col min="3073" max="3073" width="10.75" style="7" bestFit="1" customWidth="1"/>
    <col min="3074" max="3074" width="9" style="7" bestFit="1" customWidth="1"/>
    <col min="3075" max="3075" width="55.375" style="7" bestFit="1" customWidth="1"/>
    <col min="3076" max="3076" width="11.75" style="7" bestFit="1" customWidth="1"/>
    <col min="3077" max="3077" width="11.875" style="7" bestFit="1" customWidth="1"/>
    <col min="3078" max="3328" width="9" style="7"/>
    <col min="3329" max="3329" width="10.75" style="7" bestFit="1" customWidth="1"/>
    <col min="3330" max="3330" width="9" style="7" bestFit="1" customWidth="1"/>
    <col min="3331" max="3331" width="55.375" style="7" bestFit="1" customWidth="1"/>
    <col min="3332" max="3332" width="11.75" style="7" bestFit="1" customWidth="1"/>
    <col min="3333" max="3333" width="11.875" style="7" bestFit="1" customWidth="1"/>
    <col min="3334" max="3584" width="9" style="7"/>
    <col min="3585" max="3585" width="10.75" style="7" bestFit="1" customWidth="1"/>
    <col min="3586" max="3586" width="9" style="7" bestFit="1" customWidth="1"/>
    <col min="3587" max="3587" width="55.375" style="7" bestFit="1" customWidth="1"/>
    <col min="3588" max="3588" width="11.75" style="7" bestFit="1" customWidth="1"/>
    <col min="3589" max="3589" width="11.875" style="7" bestFit="1" customWidth="1"/>
    <col min="3590" max="3840" width="9" style="7"/>
    <col min="3841" max="3841" width="10.75" style="7" bestFit="1" customWidth="1"/>
    <col min="3842" max="3842" width="9" style="7" bestFit="1" customWidth="1"/>
    <col min="3843" max="3843" width="55.375" style="7" bestFit="1" customWidth="1"/>
    <col min="3844" max="3844" width="11.75" style="7" bestFit="1" customWidth="1"/>
    <col min="3845" max="3845" width="11.875" style="7" bestFit="1" customWidth="1"/>
    <col min="3846" max="4096" width="9" style="7"/>
    <col min="4097" max="4097" width="10.75" style="7" bestFit="1" customWidth="1"/>
    <col min="4098" max="4098" width="9" style="7" bestFit="1" customWidth="1"/>
    <col min="4099" max="4099" width="55.375" style="7" bestFit="1" customWidth="1"/>
    <col min="4100" max="4100" width="11.75" style="7" bestFit="1" customWidth="1"/>
    <col min="4101" max="4101" width="11.875" style="7" bestFit="1" customWidth="1"/>
    <col min="4102" max="4352" width="9" style="7"/>
    <col min="4353" max="4353" width="10.75" style="7" bestFit="1" customWidth="1"/>
    <col min="4354" max="4354" width="9" style="7" bestFit="1" customWidth="1"/>
    <col min="4355" max="4355" width="55.375" style="7" bestFit="1" customWidth="1"/>
    <col min="4356" max="4356" width="11.75" style="7" bestFit="1" customWidth="1"/>
    <col min="4357" max="4357" width="11.875" style="7" bestFit="1" customWidth="1"/>
    <col min="4358" max="4608" width="9" style="7"/>
    <col min="4609" max="4609" width="10.75" style="7" bestFit="1" customWidth="1"/>
    <col min="4610" max="4610" width="9" style="7" bestFit="1" customWidth="1"/>
    <col min="4611" max="4611" width="55.375" style="7" bestFit="1" customWidth="1"/>
    <col min="4612" max="4612" width="11.75" style="7" bestFit="1" customWidth="1"/>
    <col min="4613" max="4613" width="11.875" style="7" bestFit="1" customWidth="1"/>
    <col min="4614" max="4864" width="9" style="7"/>
    <col min="4865" max="4865" width="10.75" style="7" bestFit="1" customWidth="1"/>
    <col min="4866" max="4866" width="9" style="7" bestFit="1" customWidth="1"/>
    <col min="4867" max="4867" width="55.375" style="7" bestFit="1" customWidth="1"/>
    <col min="4868" max="4868" width="11.75" style="7" bestFit="1" customWidth="1"/>
    <col min="4869" max="4869" width="11.875" style="7" bestFit="1" customWidth="1"/>
    <col min="4870" max="5120" width="9" style="7"/>
    <col min="5121" max="5121" width="10.75" style="7" bestFit="1" customWidth="1"/>
    <col min="5122" max="5122" width="9" style="7" bestFit="1" customWidth="1"/>
    <col min="5123" max="5123" width="55.375" style="7" bestFit="1" customWidth="1"/>
    <col min="5124" max="5124" width="11.75" style="7" bestFit="1" customWidth="1"/>
    <col min="5125" max="5125" width="11.875" style="7" bestFit="1" customWidth="1"/>
    <col min="5126" max="5376" width="9" style="7"/>
    <col min="5377" max="5377" width="10.75" style="7" bestFit="1" customWidth="1"/>
    <col min="5378" max="5378" width="9" style="7" bestFit="1" customWidth="1"/>
    <col min="5379" max="5379" width="55.375" style="7" bestFit="1" customWidth="1"/>
    <col min="5380" max="5380" width="11.75" style="7" bestFit="1" customWidth="1"/>
    <col min="5381" max="5381" width="11.875" style="7" bestFit="1" customWidth="1"/>
    <col min="5382" max="5632" width="9" style="7"/>
    <col min="5633" max="5633" width="10.75" style="7" bestFit="1" customWidth="1"/>
    <col min="5634" max="5634" width="9" style="7" bestFit="1" customWidth="1"/>
    <col min="5635" max="5635" width="55.375" style="7" bestFit="1" customWidth="1"/>
    <col min="5636" max="5636" width="11.75" style="7" bestFit="1" customWidth="1"/>
    <col min="5637" max="5637" width="11.875" style="7" bestFit="1" customWidth="1"/>
    <col min="5638" max="5888" width="9" style="7"/>
    <col min="5889" max="5889" width="10.75" style="7" bestFit="1" customWidth="1"/>
    <col min="5890" max="5890" width="9" style="7" bestFit="1" customWidth="1"/>
    <col min="5891" max="5891" width="55.375" style="7" bestFit="1" customWidth="1"/>
    <col min="5892" max="5892" width="11.75" style="7" bestFit="1" customWidth="1"/>
    <col min="5893" max="5893" width="11.875" style="7" bestFit="1" customWidth="1"/>
    <col min="5894" max="6144" width="9" style="7"/>
    <col min="6145" max="6145" width="10.75" style="7" bestFit="1" customWidth="1"/>
    <col min="6146" max="6146" width="9" style="7" bestFit="1" customWidth="1"/>
    <col min="6147" max="6147" width="55.375" style="7" bestFit="1" customWidth="1"/>
    <col min="6148" max="6148" width="11.75" style="7" bestFit="1" customWidth="1"/>
    <col min="6149" max="6149" width="11.875" style="7" bestFit="1" customWidth="1"/>
    <col min="6150" max="6400" width="9" style="7"/>
    <col min="6401" max="6401" width="10.75" style="7" bestFit="1" customWidth="1"/>
    <col min="6402" max="6402" width="9" style="7" bestFit="1" customWidth="1"/>
    <col min="6403" max="6403" width="55.375" style="7" bestFit="1" customWidth="1"/>
    <col min="6404" max="6404" width="11.75" style="7" bestFit="1" customWidth="1"/>
    <col min="6405" max="6405" width="11.875" style="7" bestFit="1" customWidth="1"/>
    <col min="6406" max="6656" width="9" style="7"/>
    <col min="6657" max="6657" width="10.75" style="7" bestFit="1" customWidth="1"/>
    <col min="6658" max="6658" width="9" style="7" bestFit="1" customWidth="1"/>
    <col min="6659" max="6659" width="55.375" style="7" bestFit="1" customWidth="1"/>
    <col min="6660" max="6660" width="11.75" style="7" bestFit="1" customWidth="1"/>
    <col min="6661" max="6661" width="11.875" style="7" bestFit="1" customWidth="1"/>
    <col min="6662" max="6912" width="9" style="7"/>
    <col min="6913" max="6913" width="10.75" style="7" bestFit="1" customWidth="1"/>
    <col min="6914" max="6914" width="9" style="7" bestFit="1" customWidth="1"/>
    <col min="6915" max="6915" width="55.375" style="7" bestFit="1" customWidth="1"/>
    <col min="6916" max="6916" width="11.75" style="7" bestFit="1" customWidth="1"/>
    <col min="6917" max="6917" width="11.875" style="7" bestFit="1" customWidth="1"/>
    <col min="6918" max="7168" width="9" style="7"/>
    <col min="7169" max="7169" width="10.75" style="7" bestFit="1" customWidth="1"/>
    <col min="7170" max="7170" width="9" style="7" bestFit="1" customWidth="1"/>
    <col min="7171" max="7171" width="55.375" style="7" bestFit="1" customWidth="1"/>
    <col min="7172" max="7172" width="11.75" style="7" bestFit="1" customWidth="1"/>
    <col min="7173" max="7173" width="11.875" style="7" bestFit="1" customWidth="1"/>
    <col min="7174" max="7424" width="9" style="7"/>
    <col min="7425" max="7425" width="10.75" style="7" bestFit="1" customWidth="1"/>
    <col min="7426" max="7426" width="9" style="7" bestFit="1" customWidth="1"/>
    <col min="7427" max="7427" width="55.375" style="7" bestFit="1" customWidth="1"/>
    <col min="7428" max="7428" width="11.75" style="7" bestFit="1" customWidth="1"/>
    <col min="7429" max="7429" width="11.875" style="7" bestFit="1" customWidth="1"/>
    <col min="7430" max="7680" width="9" style="7"/>
    <col min="7681" max="7681" width="10.75" style="7" bestFit="1" customWidth="1"/>
    <col min="7682" max="7682" width="9" style="7" bestFit="1" customWidth="1"/>
    <col min="7683" max="7683" width="55.375" style="7" bestFit="1" customWidth="1"/>
    <col min="7684" max="7684" width="11.75" style="7" bestFit="1" customWidth="1"/>
    <col min="7685" max="7685" width="11.875" style="7" bestFit="1" customWidth="1"/>
    <col min="7686" max="7936" width="9" style="7"/>
    <col min="7937" max="7937" width="10.75" style="7" bestFit="1" customWidth="1"/>
    <col min="7938" max="7938" width="9" style="7" bestFit="1" customWidth="1"/>
    <col min="7939" max="7939" width="55.375" style="7" bestFit="1" customWidth="1"/>
    <col min="7940" max="7940" width="11.75" style="7" bestFit="1" customWidth="1"/>
    <col min="7941" max="7941" width="11.875" style="7" bestFit="1" customWidth="1"/>
    <col min="7942" max="8192" width="9" style="7"/>
    <col min="8193" max="8193" width="10.75" style="7" bestFit="1" customWidth="1"/>
    <col min="8194" max="8194" width="9" style="7" bestFit="1" customWidth="1"/>
    <col min="8195" max="8195" width="55.375" style="7" bestFit="1" customWidth="1"/>
    <col min="8196" max="8196" width="11.75" style="7" bestFit="1" customWidth="1"/>
    <col min="8197" max="8197" width="11.875" style="7" bestFit="1" customWidth="1"/>
    <col min="8198" max="8448" width="9" style="7"/>
    <col min="8449" max="8449" width="10.75" style="7" bestFit="1" customWidth="1"/>
    <col min="8450" max="8450" width="9" style="7" bestFit="1" customWidth="1"/>
    <col min="8451" max="8451" width="55.375" style="7" bestFit="1" customWidth="1"/>
    <col min="8452" max="8452" width="11.75" style="7" bestFit="1" customWidth="1"/>
    <col min="8453" max="8453" width="11.875" style="7" bestFit="1" customWidth="1"/>
    <col min="8454" max="8704" width="9" style="7"/>
    <col min="8705" max="8705" width="10.75" style="7" bestFit="1" customWidth="1"/>
    <col min="8706" max="8706" width="9" style="7" bestFit="1" customWidth="1"/>
    <col min="8707" max="8707" width="55.375" style="7" bestFit="1" customWidth="1"/>
    <col min="8708" max="8708" width="11.75" style="7" bestFit="1" customWidth="1"/>
    <col min="8709" max="8709" width="11.875" style="7" bestFit="1" customWidth="1"/>
    <col min="8710" max="8960" width="9" style="7"/>
    <col min="8961" max="8961" width="10.75" style="7" bestFit="1" customWidth="1"/>
    <col min="8962" max="8962" width="9" style="7" bestFit="1" customWidth="1"/>
    <col min="8963" max="8963" width="55.375" style="7" bestFit="1" customWidth="1"/>
    <col min="8964" max="8964" width="11.75" style="7" bestFit="1" customWidth="1"/>
    <col min="8965" max="8965" width="11.875" style="7" bestFit="1" customWidth="1"/>
    <col min="8966" max="9216" width="9" style="7"/>
    <col min="9217" max="9217" width="10.75" style="7" bestFit="1" customWidth="1"/>
    <col min="9218" max="9218" width="9" style="7" bestFit="1" customWidth="1"/>
    <col min="9219" max="9219" width="55.375" style="7" bestFit="1" customWidth="1"/>
    <col min="9220" max="9220" width="11.75" style="7" bestFit="1" customWidth="1"/>
    <col min="9221" max="9221" width="11.875" style="7" bestFit="1" customWidth="1"/>
    <col min="9222" max="9472" width="9" style="7"/>
    <col min="9473" max="9473" width="10.75" style="7" bestFit="1" customWidth="1"/>
    <col min="9474" max="9474" width="9" style="7" bestFit="1" customWidth="1"/>
    <col min="9475" max="9475" width="55.375" style="7" bestFit="1" customWidth="1"/>
    <col min="9476" max="9476" width="11.75" style="7" bestFit="1" customWidth="1"/>
    <col min="9477" max="9477" width="11.875" style="7" bestFit="1" customWidth="1"/>
    <col min="9478" max="9728" width="9" style="7"/>
    <col min="9729" max="9729" width="10.75" style="7" bestFit="1" customWidth="1"/>
    <col min="9730" max="9730" width="9" style="7" bestFit="1" customWidth="1"/>
    <col min="9731" max="9731" width="55.375" style="7" bestFit="1" customWidth="1"/>
    <col min="9732" max="9732" width="11.75" style="7" bestFit="1" customWidth="1"/>
    <col min="9733" max="9733" width="11.875" style="7" bestFit="1" customWidth="1"/>
    <col min="9734" max="9984" width="9" style="7"/>
    <col min="9985" max="9985" width="10.75" style="7" bestFit="1" customWidth="1"/>
    <col min="9986" max="9986" width="9" style="7" bestFit="1" customWidth="1"/>
    <col min="9987" max="9987" width="55.375" style="7" bestFit="1" customWidth="1"/>
    <col min="9988" max="9988" width="11.75" style="7" bestFit="1" customWidth="1"/>
    <col min="9989" max="9989" width="11.875" style="7" bestFit="1" customWidth="1"/>
    <col min="9990" max="10240" width="9" style="7"/>
    <col min="10241" max="10241" width="10.75" style="7" bestFit="1" customWidth="1"/>
    <col min="10242" max="10242" width="9" style="7" bestFit="1" customWidth="1"/>
    <col min="10243" max="10243" width="55.375" style="7" bestFit="1" customWidth="1"/>
    <col min="10244" max="10244" width="11.75" style="7" bestFit="1" customWidth="1"/>
    <col min="10245" max="10245" width="11.875" style="7" bestFit="1" customWidth="1"/>
    <col min="10246" max="10496" width="9" style="7"/>
    <col min="10497" max="10497" width="10.75" style="7" bestFit="1" customWidth="1"/>
    <col min="10498" max="10498" width="9" style="7" bestFit="1" customWidth="1"/>
    <col min="10499" max="10499" width="55.375" style="7" bestFit="1" customWidth="1"/>
    <col min="10500" max="10500" width="11.75" style="7" bestFit="1" customWidth="1"/>
    <col min="10501" max="10501" width="11.875" style="7" bestFit="1" customWidth="1"/>
    <col min="10502" max="10752" width="9" style="7"/>
    <col min="10753" max="10753" width="10.75" style="7" bestFit="1" customWidth="1"/>
    <col min="10754" max="10754" width="9" style="7" bestFit="1" customWidth="1"/>
    <col min="10755" max="10755" width="55.375" style="7" bestFit="1" customWidth="1"/>
    <col min="10756" max="10756" width="11.75" style="7" bestFit="1" customWidth="1"/>
    <col min="10757" max="10757" width="11.875" style="7" bestFit="1" customWidth="1"/>
    <col min="10758" max="11008" width="9" style="7"/>
    <col min="11009" max="11009" width="10.75" style="7" bestFit="1" customWidth="1"/>
    <col min="11010" max="11010" width="9" style="7" bestFit="1" customWidth="1"/>
    <col min="11011" max="11011" width="55.375" style="7" bestFit="1" customWidth="1"/>
    <col min="11012" max="11012" width="11.75" style="7" bestFit="1" customWidth="1"/>
    <col min="11013" max="11013" width="11.875" style="7" bestFit="1" customWidth="1"/>
    <col min="11014" max="11264" width="9" style="7"/>
    <col min="11265" max="11265" width="10.75" style="7" bestFit="1" customWidth="1"/>
    <col min="11266" max="11266" width="9" style="7" bestFit="1" customWidth="1"/>
    <col min="11267" max="11267" width="55.375" style="7" bestFit="1" customWidth="1"/>
    <col min="11268" max="11268" width="11.75" style="7" bestFit="1" customWidth="1"/>
    <col min="11269" max="11269" width="11.875" style="7" bestFit="1" customWidth="1"/>
    <col min="11270" max="11520" width="9" style="7"/>
    <col min="11521" max="11521" width="10.75" style="7" bestFit="1" customWidth="1"/>
    <col min="11522" max="11522" width="9" style="7" bestFit="1" customWidth="1"/>
    <col min="11523" max="11523" width="55.375" style="7" bestFit="1" customWidth="1"/>
    <col min="11524" max="11524" width="11.75" style="7" bestFit="1" customWidth="1"/>
    <col min="11525" max="11525" width="11.875" style="7" bestFit="1" customWidth="1"/>
    <col min="11526" max="11776" width="9" style="7"/>
    <col min="11777" max="11777" width="10.75" style="7" bestFit="1" customWidth="1"/>
    <col min="11778" max="11778" width="9" style="7" bestFit="1" customWidth="1"/>
    <col min="11779" max="11779" width="55.375" style="7" bestFit="1" customWidth="1"/>
    <col min="11780" max="11780" width="11.75" style="7" bestFit="1" customWidth="1"/>
    <col min="11781" max="11781" width="11.875" style="7" bestFit="1" customWidth="1"/>
    <col min="11782" max="12032" width="9" style="7"/>
    <col min="12033" max="12033" width="10.75" style="7" bestFit="1" customWidth="1"/>
    <col min="12034" max="12034" width="9" style="7" bestFit="1" customWidth="1"/>
    <col min="12035" max="12035" width="55.375" style="7" bestFit="1" customWidth="1"/>
    <col min="12036" max="12036" width="11.75" style="7" bestFit="1" customWidth="1"/>
    <col min="12037" max="12037" width="11.875" style="7" bestFit="1" customWidth="1"/>
    <col min="12038" max="12288" width="9" style="7"/>
    <col min="12289" max="12289" width="10.75" style="7" bestFit="1" customWidth="1"/>
    <col min="12290" max="12290" width="9" style="7" bestFit="1" customWidth="1"/>
    <col min="12291" max="12291" width="55.375" style="7" bestFit="1" customWidth="1"/>
    <col min="12292" max="12292" width="11.75" style="7" bestFit="1" customWidth="1"/>
    <col min="12293" max="12293" width="11.875" style="7" bestFit="1" customWidth="1"/>
    <col min="12294" max="12544" width="9" style="7"/>
    <col min="12545" max="12545" width="10.75" style="7" bestFit="1" customWidth="1"/>
    <col min="12546" max="12546" width="9" style="7" bestFit="1" customWidth="1"/>
    <col min="12547" max="12547" width="55.375" style="7" bestFit="1" customWidth="1"/>
    <col min="12548" max="12548" width="11.75" style="7" bestFit="1" customWidth="1"/>
    <col min="12549" max="12549" width="11.875" style="7" bestFit="1" customWidth="1"/>
    <col min="12550" max="12800" width="9" style="7"/>
    <col min="12801" max="12801" width="10.75" style="7" bestFit="1" customWidth="1"/>
    <col min="12802" max="12802" width="9" style="7" bestFit="1" customWidth="1"/>
    <col min="12803" max="12803" width="55.375" style="7" bestFit="1" customWidth="1"/>
    <col min="12804" max="12804" width="11.75" style="7" bestFit="1" customWidth="1"/>
    <col min="12805" max="12805" width="11.875" style="7" bestFit="1" customWidth="1"/>
    <col min="12806" max="13056" width="9" style="7"/>
    <col min="13057" max="13057" width="10.75" style="7" bestFit="1" customWidth="1"/>
    <col min="13058" max="13058" width="9" style="7" bestFit="1" customWidth="1"/>
    <col min="13059" max="13059" width="55.375" style="7" bestFit="1" customWidth="1"/>
    <col min="13060" max="13060" width="11.75" style="7" bestFit="1" customWidth="1"/>
    <col min="13061" max="13061" width="11.875" style="7" bestFit="1" customWidth="1"/>
    <col min="13062" max="13312" width="9" style="7"/>
    <col min="13313" max="13313" width="10.75" style="7" bestFit="1" customWidth="1"/>
    <col min="13314" max="13314" width="9" style="7" bestFit="1" customWidth="1"/>
    <col min="13315" max="13315" width="55.375" style="7" bestFit="1" customWidth="1"/>
    <col min="13316" max="13316" width="11.75" style="7" bestFit="1" customWidth="1"/>
    <col min="13317" max="13317" width="11.875" style="7" bestFit="1" customWidth="1"/>
    <col min="13318" max="13568" width="9" style="7"/>
    <col min="13569" max="13569" width="10.75" style="7" bestFit="1" customWidth="1"/>
    <col min="13570" max="13570" width="9" style="7" bestFit="1" customWidth="1"/>
    <col min="13571" max="13571" width="55.375" style="7" bestFit="1" customWidth="1"/>
    <col min="13572" max="13572" width="11.75" style="7" bestFit="1" customWidth="1"/>
    <col min="13573" max="13573" width="11.875" style="7" bestFit="1" customWidth="1"/>
    <col min="13574" max="13824" width="9" style="7"/>
    <col min="13825" max="13825" width="10.75" style="7" bestFit="1" customWidth="1"/>
    <col min="13826" max="13826" width="9" style="7" bestFit="1" customWidth="1"/>
    <col min="13827" max="13827" width="55.375" style="7" bestFit="1" customWidth="1"/>
    <col min="13828" max="13828" width="11.75" style="7" bestFit="1" customWidth="1"/>
    <col min="13829" max="13829" width="11.875" style="7" bestFit="1" customWidth="1"/>
    <col min="13830" max="14080" width="9" style="7"/>
    <col min="14081" max="14081" width="10.75" style="7" bestFit="1" customWidth="1"/>
    <col min="14082" max="14082" width="9" style="7" bestFit="1" customWidth="1"/>
    <col min="14083" max="14083" width="55.375" style="7" bestFit="1" customWidth="1"/>
    <col min="14084" max="14084" width="11.75" style="7" bestFit="1" customWidth="1"/>
    <col min="14085" max="14085" width="11.875" style="7" bestFit="1" customWidth="1"/>
    <col min="14086" max="14336" width="9" style="7"/>
    <col min="14337" max="14337" width="10.75" style="7" bestFit="1" customWidth="1"/>
    <col min="14338" max="14338" width="9" style="7" bestFit="1" customWidth="1"/>
    <col min="14339" max="14339" width="55.375" style="7" bestFit="1" customWidth="1"/>
    <col min="14340" max="14340" width="11.75" style="7" bestFit="1" customWidth="1"/>
    <col min="14341" max="14341" width="11.875" style="7" bestFit="1" customWidth="1"/>
    <col min="14342" max="14592" width="9" style="7"/>
    <col min="14593" max="14593" width="10.75" style="7" bestFit="1" customWidth="1"/>
    <col min="14594" max="14594" width="9" style="7" bestFit="1" customWidth="1"/>
    <col min="14595" max="14595" width="55.375" style="7" bestFit="1" customWidth="1"/>
    <col min="14596" max="14596" width="11.75" style="7" bestFit="1" customWidth="1"/>
    <col min="14597" max="14597" width="11.875" style="7" bestFit="1" customWidth="1"/>
    <col min="14598" max="14848" width="9" style="7"/>
    <col min="14849" max="14849" width="10.75" style="7" bestFit="1" customWidth="1"/>
    <col min="14850" max="14850" width="9" style="7" bestFit="1" customWidth="1"/>
    <col min="14851" max="14851" width="55.375" style="7" bestFit="1" customWidth="1"/>
    <col min="14852" max="14852" width="11.75" style="7" bestFit="1" customWidth="1"/>
    <col min="14853" max="14853" width="11.875" style="7" bestFit="1" customWidth="1"/>
    <col min="14854" max="15104" width="9" style="7"/>
    <col min="15105" max="15105" width="10.75" style="7" bestFit="1" customWidth="1"/>
    <col min="15106" max="15106" width="9" style="7" bestFit="1" customWidth="1"/>
    <col min="15107" max="15107" width="55.375" style="7" bestFit="1" customWidth="1"/>
    <col min="15108" max="15108" width="11.75" style="7" bestFit="1" customWidth="1"/>
    <col min="15109" max="15109" width="11.875" style="7" bestFit="1" customWidth="1"/>
    <col min="15110" max="15360" width="9" style="7"/>
    <col min="15361" max="15361" width="10.75" style="7" bestFit="1" customWidth="1"/>
    <col min="15362" max="15362" width="9" style="7" bestFit="1" customWidth="1"/>
    <col min="15363" max="15363" width="55.375" style="7" bestFit="1" customWidth="1"/>
    <col min="15364" max="15364" width="11.75" style="7" bestFit="1" customWidth="1"/>
    <col min="15365" max="15365" width="11.875" style="7" bestFit="1" customWidth="1"/>
    <col min="15366" max="15616" width="9" style="7"/>
    <col min="15617" max="15617" width="10.75" style="7" bestFit="1" customWidth="1"/>
    <col min="15618" max="15618" width="9" style="7" bestFit="1" customWidth="1"/>
    <col min="15619" max="15619" width="55.375" style="7" bestFit="1" customWidth="1"/>
    <col min="15620" max="15620" width="11.75" style="7" bestFit="1" customWidth="1"/>
    <col min="15621" max="15621" width="11.875" style="7" bestFit="1" customWidth="1"/>
    <col min="15622" max="15872" width="9" style="7"/>
    <col min="15873" max="15873" width="10.75" style="7" bestFit="1" customWidth="1"/>
    <col min="15874" max="15874" width="9" style="7" bestFit="1" customWidth="1"/>
    <col min="15875" max="15875" width="55.375" style="7" bestFit="1" customWidth="1"/>
    <col min="15876" max="15876" width="11.75" style="7" bestFit="1" customWidth="1"/>
    <col min="15877" max="15877" width="11.875" style="7" bestFit="1" customWidth="1"/>
    <col min="15878" max="16128" width="9" style="7"/>
    <col min="16129" max="16129" width="10.75" style="7" bestFit="1" customWidth="1"/>
    <col min="16130" max="16130" width="9" style="7" bestFit="1" customWidth="1"/>
    <col min="16131" max="16131" width="55.375" style="7" bestFit="1" customWidth="1"/>
    <col min="16132" max="16132" width="11.75" style="7" bestFit="1" customWidth="1"/>
    <col min="16133" max="16133" width="11.875" style="7" bestFit="1" customWidth="1"/>
    <col min="16134" max="16384" width="9" style="7"/>
  </cols>
  <sheetData>
    <row r="1" spans="1:11" ht="15" x14ac:dyDescent="0.25">
      <c r="B1" s="15" t="s">
        <v>196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">
      <c r="A2" s="7" t="s">
        <v>172</v>
      </c>
      <c r="B2" s="7" t="s">
        <v>173</v>
      </c>
      <c r="C2" s="7" t="s">
        <v>0</v>
      </c>
      <c r="D2" s="7" t="s">
        <v>1</v>
      </c>
      <c r="E2" s="7" t="s">
        <v>2</v>
      </c>
    </row>
    <row r="3" spans="1:11" ht="15" x14ac:dyDescent="0.25">
      <c r="A3" s="1">
        <v>10</v>
      </c>
      <c r="B3" s="1">
        <v>0</v>
      </c>
      <c r="C3" s="9" t="s">
        <v>62</v>
      </c>
    </row>
    <row r="4" spans="1:11" ht="15" x14ac:dyDescent="0.25">
      <c r="A4" s="1">
        <v>20</v>
      </c>
      <c r="B4" s="1">
        <v>0</v>
      </c>
      <c r="C4" s="9" t="s">
        <v>63</v>
      </c>
    </row>
    <row r="5" spans="1:11" x14ac:dyDescent="0.2">
      <c r="A5" s="7">
        <v>21</v>
      </c>
      <c r="B5" s="7">
        <v>1</v>
      </c>
      <c r="C5" s="10" t="s">
        <v>68</v>
      </c>
      <c r="D5" s="7">
        <v>57.89</v>
      </c>
      <c r="E5" s="7">
        <v>0</v>
      </c>
    </row>
    <row r="6" spans="1:11" x14ac:dyDescent="0.2">
      <c r="A6" s="7">
        <v>21</v>
      </c>
      <c r="B6" s="7">
        <v>1</v>
      </c>
      <c r="C6" s="10" t="s">
        <v>69</v>
      </c>
      <c r="D6" s="7">
        <v>18.22</v>
      </c>
      <c r="E6" s="7">
        <v>0</v>
      </c>
    </row>
    <row r="7" spans="1:11" ht="15" x14ac:dyDescent="0.25">
      <c r="A7" s="1">
        <v>30</v>
      </c>
      <c r="B7" s="1">
        <v>2</v>
      </c>
      <c r="C7" s="9" t="s">
        <v>65</v>
      </c>
      <c r="D7" s="1">
        <v>76.11</v>
      </c>
      <c r="E7" s="1">
        <v>0</v>
      </c>
    </row>
    <row r="8" spans="1:11" ht="15" x14ac:dyDescent="0.25">
      <c r="A8" s="1">
        <v>40</v>
      </c>
      <c r="B8" s="1">
        <v>0</v>
      </c>
      <c r="C8" s="9" t="s">
        <v>66</v>
      </c>
    </row>
    <row r="9" spans="1:11" x14ac:dyDescent="0.2">
      <c r="A9" s="7">
        <v>45</v>
      </c>
      <c r="B9" s="7">
        <v>1</v>
      </c>
      <c r="C9" s="10" t="s">
        <v>75</v>
      </c>
      <c r="D9" s="7">
        <v>283.11</v>
      </c>
      <c r="E9" s="7">
        <v>0.01</v>
      </c>
    </row>
    <row r="10" spans="1:11" x14ac:dyDescent="0.2">
      <c r="A10" s="7">
        <v>45</v>
      </c>
      <c r="B10" s="7">
        <v>1</v>
      </c>
      <c r="C10" s="10" t="s">
        <v>67</v>
      </c>
      <c r="D10" s="7">
        <v>19.71</v>
      </c>
      <c r="E10" s="7">
        <v>0</v>
      </c>
    </row>
    <row r="11" spans="1:11" x14ac:dyDescent="0.2">
      <c r="A11" s="7">
        <v>45</v>
      </c>
      <c r="B11" s="7">
        <v>1</v>
      </c>
      <c r="C11" s="10" t="s">
        <v>132</v>
      </c>
      <c r="D11" s="7">
        <v>0</v>
      </c>
      <c r="E11" s="7">
        <v>0</v>
      </c>
    </row>
    <row r="12" spans="1:11" x14ac:dyDescent="0.2">
      <c r="A12" s="7">
        <v>45</v>
      </c>
      <c r="B12" s="7">
        <v>1</v>
      </c>
      <c r="C12" s="10" t="s">
        <v>167</v>
      </c>
      <c r="D12" s="7">
        <v>0</v>
      </c>
      <c r="E12" s="7">
        <v>0</v>
      </c>
    </row>
    <row r="13" spans="1:11" x14ac:dyDescent="0.2">
      <c r="A13" s="7">
        <v>45</v>
      </c>
      <c r="B13" s="7">
        <v>1</v>
      </c>
      <c r="C13" s="10" t="s">
        <v>169</v>
      </c>
      <c r="D13" s="7">
        <v>0.03</v>
      </c>
      <c r="E13" s="7">
        <v>0</v>
      </c>
    </row>
    <row r="14" spans="1:11" x14ac:dyDescent="0.2">
      <c r="A14" s="7">
        <v>45</v>
      </c>
      <c r="B14" s="7">
        <v>1</v>
      </c>
      <c r="C14" s="10" t="s">
        <v>197</v>
      </c>
      <c r="D14" s="7">
        <v>0</v>
      </c>
      <c r="E14" s="7">
        <v>0</v>
      </c>
    </row>
    <row r="15" spans="1:11" x14ac:dyDescent="0.2">
      <c r="A15" s="7">
        <v>45</v>
      </c>
      <c r="B15" s="7">
        <v>1</v>
      </c>
      <c r="C15" s="10" t="s">
        <v>170</v>
      </c>
      <c r="D15" s="7">
        <v>0</v>
      </c>
      <c r="E15" s="7">
        <v>0</v>
      </c>
    </row>
    <row r="16" spans="1:11" x14ac:dyDescent="0.2">
      <c r="A16" s="7">
        <v>45</v>
      </c>
      <c r="B16" s="7">
        <v>1</v>
      </c>
      <c r="C16" s="10" t="s">
        <v>168</v>
      </c>
      <c r="D16" s="7">
        <v>0</v>
      </c>
      <c r="E16" s="7">
        <v>0</v>
      </c>
    </row>
    <row r="17" spans="1:5" x14ac:dyDescent="0.2">
      <c r="A17" s="7">
        <v>45</v>
      </c>
      <c r="B17" s="7">
        <v>1</v>
      </c>
      <c r="C17" s="10" t="s">
        <v>198</v>
      </c>
      <c r="D17" s="7">
        <v>0</v>
      </c>
      <c r="E17" s="7">
        <v>0</v>
      </c>
    </row>
    <row r="18" spans="1:5" x14ac:dyDescent="0.2">
      <c r="A18" s="7">
        <v>45</v>
      </c>
      <c r="B18" s="7">
        <v>1</v>
      </c>
      <c r="C18" s="10" t="s">
        <v>183</v>
      </c>
      <c r="D18" s="7">
        <v>0</v>
      </c>
      <c r="E18" s="7">
        <v>0</v>
      </c>
    </row>
    <row r="19" spans="1:5" x14ac:dyDescent="0.2">
      <c r="A19" s="7">
        <v>45</v>
      </c>
      <c r="B19" s="7">
        <v>1</v>
      </c>
      <c r="C19" s="10" t="s">
        <v>131</v>
      </c>
      <c r="D19" s="7">
        <v>0</v>
      </c>
      <c r="E19" s="7">
        <v>0</v>
      </c>
    </row>
    <row r="20" spans="1:5" ht="15" x14ac:dyDescent="0.25">
      <c r="A20" s="1">
        <v>50</v>
      </c>
      <c r="B20" s="1">
        <v>2</v>
      </c>
      <c r="C20" s="9" t="s">
        <v>70</v>
      </c>
      <c r="D20" s="1">
        <v>302.85000000000002</v>
      </c>
      <c r="E20" s="1">
        <v>0.01</v>
      </c>
    </row>
    <row r="21" spans="1:5" ht="15" x14ac:dyDescent="0.25">
      <c r="A21" s="1">
        <v>60</v>
      </c>
      <c r="B21" s="1">
        <v>2</v>
      </c>
      <c r="C21" s="9" t="s">
        <v>71</v>
      </c>
      <c r="D21" s="1">
        <v>378.96</v>
      </c>
      <c r="E21" s="1">
        <v>0.01</v>
      </c>
    </row>
    <row r="22" spans="1:5" ht="15" x14ac:dyDescent="0.25">
      <c r="A22" s="1">
        <v>70</v>
      </c>
      <c r="B22" s="1">
        <v>0</v>
      </c>
      <c r="C22" s="9" t="s">
        <v>72</v>
      </c>
    </row>
    <row r="23" spans="1:5" ht="15" x14ac:dyDescent="0.25">
      <c r="A23" s="1">
        <v>80</v>
      </c>
      <c r="B23" s="1">
        <v>0</v>
      </c>
      <c r="C23" s="9" t="s">
        <v>63</v>
      </c>
    </row>
    <row r="24" spans="1:5" x14ac:dyDescent="0.2">
      <c r="A24" s="7">
        <v>81</v>
      </c>
      <c r="B24" s="7">
        <v>1</v>
      </c>
      <c r="C24" s="10" t="s">
        <v>73</v>
      </c>
      <c r="D24" s="7">
        <v>0</v>
      </c>
      <c r="E24" s="7">
        <v>0</v>
      </c>
    </row>
    <row r="25" spans="1:5" x14ac:dyDescent="0.2">
      <c r="A25" s="7">
        <v>82</v>
      </c>
      <c r="B25" s="7">
        <v>1</v>
      </c>
      <c r="C25" s="10" t="s">
        <v>74</v>
      </c>
      <c r="D25" s="7">
        <v>0</v>
      </c>
      <c r="E25" s="7">
        <v>0</v>
      </c>
    </row>
    <row r="26" spans="1:5" x14ac:dyDescent="0.2">
      <c r="A26" s="7">
        <v>83</v>
      </c>
      <c r="B26" s="7">
        <v>1</v>
      </c>
      <c r="C26" s="10" t="s">
        <v>12</v>
      </c>
      <c r="D26" s="7">
        <v>0</v>
      </c>
      <c r="E26" s="7">
        <v>0</v>
      </c>
    </row>
    <row r="27" spans="1:5" ht="15" x14ac:dyDescent="0.25">
      <c r="A27" s="1">
        <v>90</v>
      </c>
      <c r="B27" s="1">
        <v>2</v>
      </c>
      <c r="C27" s="9" t="s">
        <v>65</v>
      </c>
      <c r="D27" s="1">
        <v>0</v>
      </c>
      <c r="E27" s="1">
        <v>0</v>
      </c>
    </row>
    <row r="28" spans="1:5" ht="15" x14ac:dyDescent="0.25">
      <c r="A28" s="1">
        <v>100</v>
      </c>
      <c r="B28" s="1">
        <v>0</v>
      </c>
      <c r="C28" s="9" t="s">
        <v>66</v>
      </c>
    </row>
    <row r="29" spans="1:5" x14ac:dyDescent="0.2">
      <c r="A29" s="7">
        <v>105</v>
      </c>
      <c r="B29" s="7">
        <v>1</v>
      </c>
      <c r="C29" s="10" t="s">
        <v>75</v>
      </c>
      <c r="D29" s="7">
        <v>102.14</v>
      </c>
      <c r="E29" s="7">
        <v>0</v>
      </c>
    </row>
    <row r="30" spans="1:5" ht="15" x14ac:dyDescent="0.25">
      <c r="A30" s="1">
        <v>110</v>
      </c>
      <c r="B30" s="1">
        <v>2</v>
      </c>
      <c r="C30" s="9" t="s">
        <v>70</v>
      </c>
      <c r="D30" s="1">
        <v>102.14</v>
      </c>
      <c r="E30" s="1">
        <v>0</v>
      </c>
    </row>
    <row r="31" spans="1:5" ht="15" x14ac:dyDescent="0.25">
      <c r="A31" s="1">
        <v>120</v>
      </c>
      <c r="B31" s="1">
        <v>2</v>
      </c>
      <c r="C31" s="9" t="s">
        <v>76</v>
      </c>
      <c r="D31" s="1">
        <v>102.14</v>
      </c>
      <c r="E31" s="1">
        <v>0</v>
      </c>
    </row>
    <row r="32" spans="1:5" ht="15" x14ac:dyDescent="0.25">
      <c r="A32" s="1">
        <v>130</v>
      </c>
      <c r="B32" s="1">
        <v>0</v>
      </c>
      <c r="C32" s="9" t="s">
        <v>77</v>
      </c>
    </row>
    <row r="33" spans="1:5" x14ac:dyDescent="0.2">
      <c r="A33" s="7">
        <v>131</v>
      </c>
      <c r="B33" s="7">
        <v>1</v>
      </c>
      <c r="C33" s="10" t="s">
        <v>75</v>
      </c>
      <c r="D33" s="7">
        <v>1.44</v>
      </c>
      <c r="E33" s="7">
        <v>0</v>
      </c>
    </row>
    <row r="34" spans="1:5" ht="15" x14ac:dyDescent="0.25">
      <c r="A34" s="1">
        <v>140</v>
      </c>
      <c r="B34" s="1">
        <v>2</v>
      </c>
      <c r="C34" s="9" t="s">
        <v>78</v>
      </c>
      <c r="D34" s="1">
        <v>1.44</v>
      </c>
      <c r="E34" s="1">
        <v>0</v>
      </c>
    </row>
    <row r="35" spans="1:5" ht="15" x14ac:dyDescent="0.25">
      <c r="A35" s="1">
        <v>150</v>
      </c>
      <c r="B35" s="1">
        <v>0</v>
      </c>
      <c r="C35" s="9" t="s">
        <v>79</v>
      </c>
    </row>
    <row r="36" spans="1:5" x14ac:dyDescent="0.2">
      <c r="A36" s="7">
        <v>151</v>
      </c>
      <c r="B36" s="7">
        <v>1</v>
      </c>
      <c r="C36" s="10" t="s">
        <v>10</v>
      </c>
      <c r="D36" s="7">
        <v>0</v>
      </c>
      <c r="E36" s="7">
        <v>0</v>
      </c>
    </row>
    <row r="37" spans="1:5" x14ac:dyDescent="0.2">
      <c r="A37" s="7">
        <v>152</v>
      </c>
      <c r="B37" s="7">
        <v>1</v>
      </c>
      <c r="C37" s="10" t="s">
        <v>11</v>
      </c>
      <c r="D37" s="7">
        <v>0</v>
      </c>
      <c r="E37" s="7">
        <v>0</v>
      </c>
    </row>
    <row r="38" spans="1:5" x14ac:dyDescent="0.2">
      <c r="A38" s="7">
        <v>153</v>
      </c>
      <c r="B38" s="7">
        <v>1</v>
      </c>
      <c r="C38" s="10" t="s">
        <v>12</v>
      </c>
      <c r="D38" s="7">
        <v>0</v>
      </c>
      <c r="E38" s="7">
        <v>0</v>
      </c>
    </row>
    <row r="39" spans="1:5" ht="15" x14ac:dyDescent="0.25">
      <c r="A39" s="1">
        <v>160</v>
      </c>
      <c r="B39" s="1">
        <v>2</v>
      </c>
      <c r="C39" s="9" t="s">
        <v>80</v>
      </c>
      <c r="D39" s="1">
        <v>0</v>
      </c>
      <c r="E39" s="1">
        <v>0</v>
      </c>
    </row>
    <row r="40" spans="1:5" ht="15" x14ac:dyDescent="0.25">
      <c r="A40" s="1">
        <v>162</v>
      </c>
      <c r="B40" s="1">
        <v>0</v>
      </c>
      <c r="C40" s="9" t="s">
        <v>81</v>
      </c>
    </row>
    <row r="41" spans="1:5" x14ac:dyDescent="0.2">
      <c r="A41" s="7">
        <v>163</v>
      </c>
      <c r="B41" s="7">
        <v>1</v>
      </c>
      <c r="C41" s="10" t="s">
        <v>10</v>
      </c>
      <c r="D41" s="7">
        <v>0</v>
      </c>
      <c r="E41" s="7">
        <v>0</v>
      </c>
    </row>
    <row r="42" spans="1:5" x14ac:dyDescent="0.2">
      <c r="A42" s="7">
        <v>164</v>
      </c>
      <c r="B42" s="7">
        <v>1</v>
      </c>
      <c r="C42" s="10" t="s">
        <v>12</v>
      </c>
      <c r="D42" s="7">
        <v>0</v>
      </c>
      <c r="E42" s="7">
        <v>0</v>
      </c>
    </row>
    <row r="43" spans="1:5" ht="15" x14ac:dyDescent="0.25">
      <c r="A43" s="1">
        <v>165</v>
      </c>
      <c r="B43" s="1">
        <v>2</v>
      </c>
      <c r="C43" s="9" t="s">
        <v>82</v>
      </c>
      <c r="D43" s="1">
        <v>0</v>
      </c>
      <c r="E43" s="1">
        <v>0</v>
      </c>
    </row>
    <row r="44" spans="1:5" ht="15" x14ac:dyDescent="0.25">
      <c r="A44" s="1">
        <v>166</v>
      </c>
      <c r="B44" s="1">
        <v>0</v>
      </c>
      <c r="C44" s="9" t="s">
        <v>83</v>
      </c>
    </row>
    <row r="45" spans="1:5" x14ac:dyDescent="0.2">
      <c r="A45" s="7">
        <v>167</v>
      </c>
      <c r="B45" s="7">
        <v>1</v>
      </c>
      <c r="C45" s="10" t="s">
        <v>10</v>
      </c>
      <c r="D45" s="7">
        <v>0</v>
      </c>
      <c r="E45" s="7">
        <v>0</v>
      </c>
    </row>
    <row r="46" spans="1:5" x14ac:dyDescent="0.2">
      <c r="A46" s="7">
        <v>168</v>
      </c>
      <c r="B46" s="7">
        <v>1</v>
      </c>
      <c r="C46" s="10" t="s">
        <v>12</v>
      </c>
      <c r="D46" s="7">
        <v>0</v>
      </c>
      <c r="E46" s="7">
        <v>0</v>
      </c>
    </row>
    <row r="47" spans="1:5" ht="15" x14ac:dyDescent="0.25">
      <c r="A47" s="1">
        <v>169</v>
      </c>
      <c r="B47" s="1">
        <v>2</v>
      </c>
      <c r="C47" s="9" t="s">
        <v>84</v>
      </c>
      <c r="D47" s="1">
        <v>0</v>
      </c>
      <c r="E47" s="1">
        <v>0</v>
      </c>
    </row>
    <row r="48" spans="1:5" ht="15" x14ac:dyDescent="0.25">
      <c r="A48" s="1">
        <v>170</v>
      </c>
      <c r="B48" s="1">
        <v>2</v>
      </c>
      <c r="C48" s="9" t="s">
        <v>85</v>
      </c>
      <c r="D48" s="1">
        <v>482.54</v>
      </c>
      <c r="E48" s="1">
        <v>0.02</v>
      </c>
    </row>
    <row r="49" spans="1:5" ht="15" x14ac:dyDescent="0.25">
      <c r="A49" s="1">
        <v>180</v>
      </c>
      <c r="B49" s="1">
        <v>3</v>
      </c>
      <c r="C49" s="9" t="s">
        <v>61</v>
      </c>
      <c r="D49" s="11">
        <v>3095895</v>
      </c>
      <c r="E49" s="1">
        <v>100</v>
      </c>
    </row>
  </sheetData>
  <mergeCells count="1">
    <mergeCell ref="B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rightToLeft="1" zoomScale="80" zoomScaleNormal="80" workbookViewId="0">
      <selection activeCell="D39" sqref="D39"/>
    </sheetView>
  </sheetViews>
  <sheetFormatPr defaultRowHeight="14.25" x14ac:dyDescent="0.2"/>
  <cols>
    <col min="1" max="1" width="9.5" style="7" bestFit="1" customWidth="1"/>
    <col min="2" max="2" width="8.375" style="7" bestFit="1" customWidth="1"/>
    <col min="3" max="3" width="48.25" style="7" bestFit="1" customWidth="1"/>
    <col min="4" max="4" width="9.625" style="7" bestFit="1" customWidth="1"/>
    <col min="5" max="5" width="10.75" style="7" bestFit="1" customWidth="1"/>
    <col min="6" max="256" width="9" style="7"/>
    <col min="257" max="257" width="10.75" style="7" bestFit="1" customWidth="1"/>
    <col min="258" max="258" width="9" style="7" bestFit="1" customWidth="1"/>
    <col min="259" max="259" width="55.375" style="7" bestFit="1" customWidth="1"/>
    <col min="260" max="260" width="9" style="7"/>
    <col min="261" max="261" width="11.875" style="7" bestFit="1" customWidth="1"/>
    <col min="262" max="512" width="9" style="7"/>
    <col min="513" max="513" width="10.75" style="7" bestFit="1" customWidth="1"/>
    <col min="514" max="514" width="9" style="7" bestFit="1" customWidth="1"/>
    <col min="515" max="515" width="55.375" style="7" bestFit="1" customWidth="1"/>
    <col min="516" max="516" width="9" style="7"/>
    <col min="517" max="517" width="11.875" style="7" bestFit="1" customWidth="1"/>
    <col min="518" max="768" width="9" style="7"/>
    <col min="769" max="769" width="10.75" style="7" bestFit="1" customWidth="1"/>
    <col min="770" max="770" width="9" style="7" bestFit="1" customWidth="1"/>
    <col min="771" max="771" width="55.375" style="7" bestFit="1" customWidth="1"/>
    <col min="772" max="772" width="9" style="7"/>
    <col min="773" max="773" width="11.875" style="7" bestFit="1" customWidth="1"/>
    <col min="774" max="1024" width="9" style="7"/>
    <col min="1025" max="1025" width="10.75" style="7" bestFit="1" customWidth="1"/>
    <col min="1026" max="1026" width="9" style="7" bestFit="1" customWidth="1"/>
    <col min="1027" max="1027" width="55.375" style="7" bestFit="1" customWidth="1"/>
    <col min="1028" max="1028" width="9" style="7"/>
    <col min="1029" max="1029" width="11.875" style="7" bestFit="1" customWidth="1"/>
    <col min="1030" max="1280" width="9" style="7"/>
    <col min="1281" max="1281" width="10.75" style="7" bestFit="1" customWidth="1"/>
    <col min="1282" max="1282" width="9" style="7" bestFit="1" customWidth="1"/>
    <col min="1283" max="1283" width="55.375" style="7" bestFit="1" customWidth="1"/>
    <col min="1284" max="1284" width="9" style="7"/>
    <col min="1285" max="1285" width="11.875" style="7" bestFit="1" customWidth="1"/>
    <col min="1286" max="1536" width="9" style="7"/>
    <col min="1537" max="1537" width="10.75" style="7" bestFit="1" customWidth="1"/>
    <col min="1538" max="1538" width="9" style="7" bestFit="1" customWidth="1"/>
    <col min="1539" max="1539" width="55.375" style="7" bestFit="1" customWidth="1"/>
    <col min="1540" max="1540" width="9" style="7"/>
    <col min="1541" max="1541" width="11.875" style="7" bestFit="1" customWidth="1"/>
    <col min="1542" max="1792" width="9" style="7"/>
    <col min="1793" max="1793" width="10.75" style="7" bestFit="1" customWidth="1"/>
    <col min="1794" max="1794" width="9" style="7" bestFit="1" customWidth="1"/>
    <col min="1795" max="1795" width="55.375" style="7" bestFit="1" customWidth="1"/>
    <col min="1796" max="1796" width="9" style="7"/>
    <col min="1797" max="1797" width="11.875" style="7" bestFit="1" customWidth="1"/>
    <col min="1798" max="2048" width="9" style="7"/>
    <col min="2049" max="2049" width="10.75" style="7" bestFit="1" customWidth="1"/>
    <col min="2050" max="2050" width="9" style="7" bestFit="1" customWidth="1"/>
    <col min="2051" max="2051" width="55.375" style="7" bestFit="1" customWidth="1"/>
    <col min="2052" max="2052" width="9" style="7"/>
    <col min="2053" max="2053" width="11.875" style="7" bestFit="1" customWidth="1"/>
    <col min="2054" max="2304" width="9" style="7"/>
    <col min="2305" max="2305" width="10.75" style="7" bestFit="1" customWidth="1"/>
    <col min="2306" max="2306" width="9" style="7" bestFit="1" customWidth="1"/>
    <col min="2307" max="2307" width="55.375" style="7" bestFit="1" customWidth="1"/>
    <col min="2308" max="2308" width="9" style="7"/>
    <col min="2309" max="2309" width="11.875" style="7" bestFit="1" customWidth="1"/>
    <col min="2310" max="2560" width="9" style="7"/>
    <col min="2561" max="2561" width="10.75" style="7" bestFit="1" customWidth="1"/>
    <col min="2562" max="2562" width="9" style="7" bestFit="1" customWidth="1"/>
    <col min="2563" max="2563" width="55.375" style="7" bestFit="1" customWidth="1"/>
    <col min="2564" max="2564" width="9" style="7"/>
    <col min="2565" max="2565" width="11.875" style="7" bestFit="1" customWidth="1"/>
    <col min="2566" max="2816" width="9" style="7"/>
    <col min="2817" max="2817" width="10.75" style="7" bestFit="1" customWidth="1"/>
    <col min="2818" max="2818" width="9" style="7" bestFit="1" customWidth="1"/>
    <col min="2819" max="2819" width="55.375" style="7" bestFit="1" customWidth="1"/>
    <col min="2820" max="2820" width="9" style="7"/>
    <col min="2821" max="2821" width="11.875" style="7" bestFit="1" customWidth="1"/>
    <col min="2822" max="3072" width="9" style="7"/>
    <col min="3073" max="3073" width="10.75" style="7" bestFit="1" customWidth="1"/>
    <col min="3074" max="3074" width="9" style="7" bestFit="1" customWidth="1"/>
    <col min="3075" max="3075" width="55.375" style="7" bestFit="1" customWidth="1"/>
    <col min="3076" max="3076" width="9" style="7"/>
    <col min="3077" max="3077" width="11.875" style="7" bestFit="1" customWidth="1"/>
    <col min="3078" max="3328" width="9" style="7"/>
    <col min="3329" max="3329" width="10.75" style="7" bestFit="1" customWidth="1"/>
    <col min="3330" max="3330" width="9" style="7" bestFit="1" customWidth="1"/>
    <col min="3331" max="3331" width="55.375" style="7" bestFit="1" customWidth="1"/>
    <col min="3332" max="3332" width="9" style="7"/>
    <col min="3333" max="3333" width="11.875" style="7" bestFit="1" customWidth="1"/>
    <col min="3334" max="3584" width="9" style="7"/>
    <col min="3585" max="3585" width="10.75" style="7" bestFit="1" customWidth="1"/>
    <col min="3586" max="3586" width="9" style="7" bestFit="1" customWidth="1"/>
    <col min="3587" max="3587" width="55.375" style="7" bestFit="1" customWidth="1"/>
    <col min="3588" max="3588" width="9" style="7"/>
    <col min="3589" max="3589" width="11.875" style="7" bestFit="1" customWidth="1"/>
    <col min="3590" max="3840" width="9" style="7"/>
    <col min="3841" max="3841" width="10.75" style="7" bestFit="1" customWidth="1"/>
    <col min="3842" max="3842" width="9" style="7" bestFit="1" customWidth="1"/>
    <col min="3843" max="3843" width="55.375" style="7" bestFit="1" customWidth="1"/>
    <col min="3844" max="3844" width="9" style="7"/>
    <col min="3845" max="3845" width="11.875" style="7" bestFit="1" customWidth="1"/>
    <col min="3846" max="4096" width="9" style="7"/>
    <col min="4097" max="4097" width="10.75" style="7" bestFit="1" customWidth="1"/>
    <col min="4098" max="4098" width="9" style="7" bestFit="1" customWidth="1"/>
    <col min="4099" max="4099" width="55.375" style="7" bestFit="1" customWidth="1"/>
    <col min="4100" max="4100" width="9" style="7"/>
    <col min="4101" max="4101" width="11.875" style="7" bestFit="1" customWidth="1"/>
    <col min="4102" max="4352" width="9" style="7"/>
    <col min="4353" max="4353" width="10.75" style="7" bestFit="1" customWidth="1"/>
    <col min="4354" max="4354" width="9" style="7" bestFit="1" customWidth="1"/>
    <col min="4355" max="4355" width="55.375" style="7" bestFit="1" customWidth="1"/>
    <col min="4356" max="4356" width="9" style="7"/>
    <col min="4357" max="4357" width="11.875" style="7" bestFit="1" customWidth="1"/>
    <col min="4358" max="4608" width="9" style="7"/>
    <col min="4609" max="4609" width="10.75" style="7" bestFit="1" customWidth="1"/>
    <col min="4610" max="4610" width="9" style="7" bestFit="1" customWidth="1"/>
    <col min="4611" max="4611" width="55.375" style="7" bestFit="1" customWidth="1"/>
    <col min="4612" max="4612" width="9" style="7"/>
    <col min="4613" max="4613" width="11.875" style="7" bestFit="1" customWidth="1"/>
    <col min="4614" max="4864" width="9" style="7"/>
    <col min="4865" max="4865" width="10.75" style="7" bestFit="1" customWidth="1"/>
    <col min="4866" max="4866" width="9" style="7" bestFit="1" customWidth="1"/>
    <col min="4867" max="4867" width="55.375" style="7" bestFit="1" customWidth="1"/>
    <col min="4868" max="4868" width="9" style="7"/>
    <col min="4869" max="4869" width="11.875" style="7" bestFit="1" customWidth="1"/>
    <col min="4870" max="5120" width="9" style="7"/>
    <col min="5121" max="5121" width="10.75" style="7" bestFit="1" customWidth="1"/>
    <col min="5122" max="5122" width="9" style="7" bestFit="1" customWidth="1"/>
    <col min="5123" max="5123" width="55.375" style="7" bestFit="1" customWidth="1"/>
    <col min="5124" max="5124" width="9" style="7"/>
    <col min="5125" max="5125" width="11.875" style="7" bestFit="1" customWidth="1"/>
    <col min="5126" max="5376" width="9" style="7"/>
    <col min="5377" max="5377" width="10.75" style="7" bestFit="1" customWidth="1"/>
    <col min="5378" max="5378" width="9" style="7" bestFit="1" customWidth="1"/>
    <col min="5379" max="5379" width="55.375" style="7" bestFit="1" customWidth="1"/>
    <col min="5380" max="5380" width="9" style="7"/>
    <col min="5381" max="5381" width="11.875" style="7" bestFit="1" customWidth="1"/>
    <col min="5382" max="5632" width="9" style="7"/>
    <col min="5633" max="5633" width="10.75" style="7" bestFit="1" customWidth="1"/>
    <col min="5634" max="5634" width="9" style="7" bestFit="1" customWidth="1"/>
    <col min="5635" max="5635" width="55.375" style="7" bestFit="1" customWidth="1"/>
    <col min="5636" max="5636" width="9" style="7"/>
    <col min="5637" max="5637" width="11.875" style="7" bestFit="1" customWidth="1"/>
    <col min="5638" max="5888" width="9" style="7"/>
    <col min="5889" max="5889" width="10.75" style="7" bestFit="1" customWidth="1"/>
    <col min="5890" max="5890" width="9" style="7" bestFit="1" customWidth="1"/>
    <col min="5891" max="5891" width="55.375" style="7" bestFit="1" customWidth="1"/>
    <col min="5892" max="5892" width="9" style="7"/>
    <col min="5893" max="5893" width="11.875" style="7" bestFit="1" customWidth="1"/>
    <col min="5894" max="6144" width="9" style="7"/>
    <col min="6145" max="6145" width="10.75" style="7" bestFit="1" customWidth="1"/>
    <col min="6146" max="6146" width="9" style="7" bestFit="1" customWidth="1"/>
    <col min="6147" max="6147" width="55.375" style="7" bestFit="1" customWidth="1"/>
    <col min="6148" max="6148" width="9" style="7"/>
    <col min="6149" max="6149" width="11.875" style="7" bestFit="1" customWidth="1"/>
    <col min="6150" max="6400" width="9" style="7"/>
    <col min="6401" max="6401" width="10.75" style="7" bestFit="1" customWidth="1"/>
    <col min="6402" max="6402" width="9" style="7" bestFit="1" customWidth="1"/>
    <col min="6403" max="6403" width="55.375" style="7" bestFit="1" customWidth="1"/>
    <col min="6404" max="6404" width="9" style="7"/>
    <col min="6405" max="6405" width="11.875" style="7" bestFit="1" customWidth="1"/>
    <col min="6406" max="6656" width="9" style="7"/>
    <col min="6657" max="6657" width="10.75" style="7" bestFit="1" customWidth="1"/>
    <col min="6658" max="6658" width="9" style="7" bestFit="1" customWidth="1"/>
    <col min="6659" max="6659" width="55.375" style="7" bestFit="1" customWidth="1"/>
    <col min="6660" max="6660" width="9" style="7"/>
    <col min="6661" max="6661" width="11.875" style="7" bestFit="1" customWidth="1"/>
    <col min="6662" max="6912" width="9" style="7"/>
    <col min="6913" max="6913" width="10.75" style="7" bestFit="1" customWidth="1"/>
    <col min="6914" max="6914" width="9" style="7" bestFit="1" customWidth="1"/>
    <col min="6915" max="6915" width="55.375" style="7" bestFit="1" customWidth="1"/>
    <col min="6916" max="6916" width="9" style="7"/>
    <col min="6917" max="6917" width="11.875" style="7" bestFit="1" customWidth="1"/>
    <col min="6918" max="7168" width="9" style="7"/>
    <col min="7169" max="7169" width="10.75" style="7" bestFit="1" customWidth="1"/>
    <col min="7170" max="7170" width="9" style="7" bestFit="1" customWidth="1"/>
    <col min="7171" max="7171" width="55.375" style="7" bestFit="1" customWidth="1"/>
    <col min="7172" max="7172" width="9" style="7"/>
    <col min="7173" max="7173" width="11.875" style="7" bestFit="1" customWidth="1"/>
    <col min="7174" max="7424" width="9" style="7"/>
    <col min="7425" max="7425" width="10.75" style="7" bestFit="1" customWidth="1"/>
    <col min="7426" max="7426" width="9" style="7" bestFit="1" customWidth="1"/>
    <col min="7427" max="7427" width="55.375" style="7" bestFit="1" customWidth="1"/>
    <col min="7428" max="7428" width="9" style="7"/>
    <col min="7429" max="7429" width="11.875" style="7" bestFit="1" customWidth="1"/>
    <col min="7430" max="7680" width="9" style="7"/>
    <col min="7681" max="7681" width="10.75" style="7" bestFit="1" customWidth="1"/>
    <col min="7682" max="7682" width="9" style="7" bestFit="1" customWidth="1"/>
    <col min="7683" max="7683" width="55.375" style="7" bestFit="1" customWidth="1"/>
    <col min="7684" max="7684" width="9" style="7"/>
    <col min="7685" max="7685" width="11.875" style="7" bestFit="1" customWidth="1"/>
    <col min="7686" max="7936" width="9" style="7"/>
    <col min="7937" max="7937" width="10.75" style="7" bestFit="1" customWidth="1"/>
    <col min="7938" max="7938" width="9" style="7" bestFit="1" customWidth="1"/>
    <col min="7939" max="7939" width="55.375" style="7" bestFit="1" customWidth="1"/>
    <col min="7940" max="7940" width="9" style="7"/>
    <col min="7941" max="7941" width="11.875" style="7" bestFit="1" customWidth="1"/>
    <col min="7942" max="8192" width="9" style="7"/>
    <col min="8193" max="8193" width="10.75" style="7" bestFit="1" customWidth="1"/>
    <col min="8194" max="8194" width="9" style="7" bestFit="1" customWidth="1"/>
    <col min="8195" max="8195" width="55.375" style="7" bestFit="1" customWidth="1"/>
    <col min="8196" max="8196" width="9" style="7"/>
    <col min="8197" max="8197" width="11.875" style="7" bestFit="1" customWidth="1"/>
    <col min="8198" max="8448" width="9" style="7"/>
    <col min="8449" max="8449" width="10.75" style="7" bestFit="1" customWidth="1"/>
    <col min="8450" max="8450" width="9" style="7" bestFit="1" customWidth="1"/>
    <col min="8451" max="8451" width="55.375" style="7" bestFit="1" customWidth="1"/>
    <col min="8452" max="8452" width="9" style="7"/>
    <col min="8453" max="8453" width="11.875" style="7" bestFit="1" customWidth="1"/>
    <col min="8454" max="8704" width="9" style="7"/>
    <col min="8705" max="8705" width="10.75" style="7" bestFit="1" customWidth="1"/>
    <col min="8706" max="8706" width="9" style="7" bestFit="1" customWidth="1"/>
    <col min="8707" max="8707" width="55.375" style="7" bestFit="1" customWidth="1"/>
    <col min="8708" max="8708" width="9" style="7"/>
    <col min="8709" max="8709" width="11.875" style="7" bestFit="1" customWidth="1"/>
    <col min="8710" max="8960" width="9" style="7"/>
    <col min="8961" max="8961" width="10.75" style="7" bestFit="1" customWidth="1"/>
    <col min="8962" max="8962" width="9" style="7" bestFit="1" customWidth="1"/>
    <col min="8963" max="8963" width="55.375" style="7" bestFit="1" customWidth="1"/>
    <col min="8964" max="8964" width="9" style="7"/>
    <col min="8965" max="8965" width="11.875" style="7" bestFit="1" customWidth="1"/>
    <col min="8966" max="9216" width="9" style="7"/>
    <col min="9217" max="9217" width="10.75" style="7" bestFit="1" customWidth="1"/>
    <col min="9218" max="9218" width="9" style="7" bestFit="1" customWidth="1"/>
    <col min="9219" max="9219" width="55.375" style="7" bestFit="1" customWidth="1"/>
    <col min="9220" max="9220" width="9" style="7"/>
    <col min="9221" max="9221" width="11.875" style="7" bestFit="1" customWidth="1"/>
    <col min="9222" max="9472" width="9" style="7"/>
    <col min="9473" max="9473" width="10.75" style="7" bestFit="1" customWidth="1"/>
    <col min="9474" max="9474" width="9" style="7" bestFit="1" customWidth="1"/>
    <col min="9475" max="9475" width="55.375" style="7" bestFit="1" customWidth="1"/>
    <col min="9476" max="9476" width="9" style="7"/>
    <col min="9477" max="9477" width="11.875" style="7" bestFit="1" customWidth="1"/>
    <col min="9478" max="9728" width="9" style="7"/>
    <col min="9729" max="9729" width="10.75" style="7" bestFit="1" customWidth="1"/>
    <col min="9730" max="9730" width="9" style="7" bestFit="1" customWidth="1"/>
    <col min="9731" max="9731" width="55.375" style="7" bestFit="1" customWidth="1"/>
    <col min="9732" max="9732" width="9" style="7"/>
    <col min="9733" max="9733" width="11.875" style="7" bestFit="1" customWidth="1"/>
    <col min="9734" max="9984" width="9" style="7"/>
    <col min="9985" max="9985" width="10.75" style="7" bestFit="1" customWidth="1"/>
    <col min="9986" max="9986" width="9" style="7" bestFit="1" customWidth="1"/>
    <col min="9987" max="9987" width="55.375" style="7" bestFit="1" customWidth="1"/>
    <col min="9988" max="9988" width="9" style="7"/>
    <col min="9989" max="9989" width="11.875" style="7" bestFit="1" customWidth="1"/>
    <col min="9990" max="10240" width="9" style="7"/>
    <col min="10241" max="10241" width="10.75" style="7" bestFit="1" customWidth="1"/>
    <col min="10242" max="10242" width="9" style="7" bestFit="1" customWidth="1"/>
    <col min="10243" max="10243" width="55.375" style="7" bestFit="1" customWidth="1"/>
    <col min="10244" max="10244" width="9" style="7"/>
    <col min="10245" max="10245" width="11.875" style="7" bestFit="1" customWidth="1"/>
    <col min="10246" max="10496" width="9" style="7"/>
    <col min="10497" max="10497" width="10.75" style="7" bestFit="1" customWidth="1"/>
    <col min="10498" max="10498" width="9" style="7" bestFit="1" customWidth="1"/>
    <col min="10499" max="10499" width="55.375" style="7" bestFit="1" customWidth="1"/>
    <col min="10500" max="10500" width="9" style="7"/>
    <col min="10501" max="10501" width="11.875" style="7" bestFit="1" customWidth="1"/>
    <col min="10502" max="10752" width="9" style="7"/>
    <col min="10753" max="10753" width="10.75" style="7" bestFit="1" customWidth="1"/>
    <col min="10754" max="10754" width="9" style="7" bestFit="1" customWidth="1"/>
    <col min="10755" max="10755" width="55.375" style="7" bestFit="1" customWidth="1"/>
    <col min="10756" max="10756" width="9" style="7"/>
    <col min="10757" max="10757" width="11.875" style="7" bestFit="1" customWidth="1"/>
    <col min="10758" max="11008" width="9" style="7"/>
    <col min="11009" max="11009" width="10.75" style="7" bestFit="1" customWidth="1"/>
    <col min="11010" max="11010" width="9" style="7" bestFit="1" customWidth="1"/>
    <col min="11011" max="11011" width="55.375" style="7" bestFit="1" customWidth="1"/>
    <col min="11012" max="11012" width="9" style="7"/>
    <col min="11013" max="11013" width="11.875" style="7" bestFit="1" customWidth="1"/>
    <col min="11014" max="11264" width="9" style="7"/>
    <col min="11265" max="11265" width="10.75" style="7" bestFit="1" customWidth="1"/>
    <col min="11266" max="11266" width="9" style="7" bestFit="1" customWidth="1"/>
    <col min="11267" max="11267" width="55.375" style="7" bestFit="1" customWidth="1"/>
    <col min="11268" max="11268" width="9" style="7"/>
    <col min="11269" max="11269" width="11.875" style="7" bestFit="1" customWidth="1"/>
    <col min="11270" max="11520" width="9" style="7"/>
    <col min="11521" max="11521" width="10.75" style="7" bestFit="1" customWidth="1"/>
    <col min="11522" max="11522" width="9" style="7" bestFit="1" customWidth="1"/>
    <col min="11523" max="11523" width="55.375" style="7" bestFit="1" customWidth="1"/>
    <col min="11524" max="11524" width="9" style="7"/>
    <col min="11525" max="11525" width="11.875" style="7" bestFit="1" customWidth="1"/>
    <col min="11526" max="11776" width="9" style="7"/>
    <col min="11777" max="11777" width="10.75" style="7" bestFit="1" customWidth="1"/>
    <col min="11778" max="11778" width="9" style="7" bestFit="1" customWidth="1"/>
    <col min="11779" max="11779" width="55.375" style="7" bestFit="1" customWidth="1"/>
    <col min="11780" max="11780" width="9" style="7"/>
    <col min="11781" max="11781" width="11.875" style="7" bestFit="1" customWidth="1"/>
    <col min="11782" max="12032" width="9" style="7"/>
    <col min="12033" max="12033" width="10.75" style="7" bestFit="1" customWidth="1"/>
    <col min="12034" max="12034" width="9" style="7" bestFit="1" customWidth="1"/>
    <col min="12035" max="12035" width="55.375" style="7" bestFit="1" customWidth="1"/>
    <col min="12036" max="12036" width="9" style="7"/>
    <col min="12037" max="12037" width="11.875" style="7" bestFit="1" customWidth="1"/>
    <col min="12038" max="12288" width="9" style="7"/>
    <col min="12289" max="12289" width="10.75" style="7" bestFit="1" customWidth="1"/>
    <col min="12290" max="12290" width="9" style="7" bestFit="1" customWidth="1"/>
    <col min="12291" max="12291" width="55.375" style="7" bestFit="1" customWidth="1"/>
    <col min="12292" max="12292" width="9" style="7"/>
    <col min="12293" max="12293" width="11.875" style="7" bestFit="1" customWidth="1"/>
    <col min="12294" max="12544" width="9" style="7"/>
    <col min="12545" max="12545" width="10.75" style="7" bestFit="1" customWidth="1"/>
    <col min="12546" max="12546" width="9" style="7" bestFit="1" customWidth="1"/>
    <col min="12547" max="12547" width="55.375" style="7" bestFit="1" customWidth="1"/>
    <col min="12548" max="12548" width="9" style="7"/>
    <col min="12549" max="12549" width="11.875" style="7" bestFit="1" customWidth="1"/>
    <col min="12550" max="12800" width="9" style="7"/>
    <col min="12801" max="12801" width="10.75" style="7" bestFit="1" customWidth="1"/>
    <col min="12802" max="12802" width="9" style="7" bestFit="1" customWidth="1"/>
    <col min="12803" max="12803" width="55.375" style="7" bestFit="1" customWidth="1"/>
    <col min="12804" max="12804" width="9" style="7"/>
    <col min="12805" max="12805" width="11.875" style="7" bestFit="1" customWidth="1"/>
    <col min="12806" max="13056" width="9" style="7"/>
    <col min="13057" max="13057" width="10.75" style="7" bestFit="1" customWidth="1"/>
    <col min="13058" max="13058" width="9" style="7" bestFit="1" customWidth="1"/>
    <col min="13059" max="13059" width="55.375" style="7" bestFit="1" customWidth="1"/>
    <col min="13060" max="13060" width="9" style="7"/>
    <col min="13061" max="13061" width="11.875" style="7" bestFit="1" customWidth="1"/>
    <col min="13062" max="13312" width="9" style="7"/>
    <col min="13313" max="13313" width="10.75" style="7" bestFit="1" customWidth="1"/>
    <col min="13314" max="13314" width="9" style="7" bestFit="1" customWidth="1"/>
    <col min="13315" max="13315" width="55.375" style="7" bestFit="1" customWidth="1"/>
    <col min="13316" max="13316" width="9" style="7"/>
    <col min="13317" max="13317" width="11.875" style="7" bestFit="1" customWidth="1"/>
    <col min="13318" max="13568" width="9" style="7"/>
    <col min="13569" max="13569" width="10.75" style="7" bestFit="1" customWidth="1"/>
    <col min="13570" max="13570" width="9" style="7" bestFit="1" customWidth="1"/>
    <col min="13571" max="13571" width="55.375" style="7" bestFit="1" customWidth="1"/>
    <col min="13572" max="13572" width="9" style="7"/>
    <col min="13573" max="13573" width="11.875" style="7" bestFit="1" customWidth="1"/>
    <col min="13574" max="13824" width="9" style="7"/>
    <col min="13825" max="13825" width="10.75" style="7" bestFit="1" customWidth="1"/>
    <col min="13826" max="13826" width="9" style="7" bestFit="1" customWidth="1"/>
    <col min="13827" max="13827" width="55.375" style="7" bestFit="1" customWidth="1"/>
    <col min="13828" max="13828" width="9" style="7"/>
    <col min="13829" max="13829" width="11.875" style="7" bestFit="1" customWidth="1"/>
    <col min="13830" max="14080" width="9" style="7"/>
    <col min="14081" max="14081" width="10.75" style="7" bestFit="1" customWidth="1"/>
    <col min="14082" max="14082" width="9" style="7" bestFit="1" customWidth="1"/>
    <col min="14083" max="14083" width="55.375" style="7" bestFit="1" customWidth="1"/>
    <col min="14084" max="14084" width="9" style="7"/>
    <col min="14085" max="14085" width="11.875" style="7" bestFit="1" customWidth="1"/>
    <col min="14086" max="14336" width="9" style="7"/>
    <col min="14337" max="14337" width="10.75" style="7" bestFit="1" customWidth="1"/>
    <col min="14338" max="14338" width="9" style="7" bestFit="1" customWidth="1"/>
    <col min="14339" max="14339" width="55.375" style="7" bestFit="1" customWidth="1"/>
    <col min="14340" max="14340" width="9" style="7"/>
    <col min="14341" max="14341" width="11.875" style="7" bestFit="1" customWidth="1"/>
    <col min="14342" max="14592" width="9" style="7"/>
    <col min="14593" max="14593" width="10.75" style="7" bestFit="1" customWidth="1"/>
    <col min="14594" max="14594" width="9" style="7" bestFit="1" customWidth="1"/>
    <col min="14595" max="14595" width="55.375" style="7" bestFit="1" customWidth="1"/>
    <col min="14596" max="14596" width="9" style="7"/>
    <col min="14597" max="14597" width="11.875" style="7" bestFit="1" customWidth="1"/>
    <col min="14598" max="14848" width="9" style="7"/>
    <col min="14849" max="14849" width="10.75" style="7" bestFit="1" customWidth="1"/>
    <col min="14850" max="14850" width="9" style="7" bestFit="1" customWidth="1"/>
    <col min="14851" max="14851" width="55.375" style="7" bestFit="1" customWidth="1"/>
    <col min="14852" max="14852" width="9" style="7"/>
    <col min="14853" max="14853" width="11.875" style="7" bestFit="1" customWidth="1"/>
    <col min="14854" max="15104" width="9" style="7"/>
    <col min="15105" max="15105" width="10.75" style="7" bestFit="1" customWidth="1"/>
    <col min="15106" max="15106" width="9" style="7" bestFit="1" customWidth="1"/>
    <col min="15107" max="15107" width="55.375" style="7" bestFit="1" customWidth="1"/>
    <col min="15108" max="15108" width="9" style="7"/>
    <col min="15109" max="15109" width="11.875" style="7" bestFit="1" customWidth="1"/>
    <col min="15110" max="15360" width="9" style="7"/>
    <col min="15361" max="15361" width="10.75" style="7" bestFit="1" customWidth="1"/>
    <col min="15362" max="15362" width="9" style="7" bestFit="1" customWidth="1"/>
    <col min="15363" max="15363" width="55.375" style="7" bestFit="1" customWidth="1"/>
    <col min="15364" max="15364" width="9" style="7"/>
    <col min="15365" max="15365" width="11.875" style="7" bestFit="1" customWidth="1"/>
    <col min="15366" max="15616" width="9" style="7"/>
    <col min="15617" max="15617" width="10.75" style="7" bestFit="1" customWidth="1"/>
    <col min="15618" max="15618" width="9" style="7" bestFit="1" customWidth="1"/>
    <col min="15619" max="15619" width="55.375" style="7" bestFit="1" customWidth="1"/>
    <col min="15620" max="15620" width="9" style="7"/>
    <col min="15621" max="15621" width="11.875" style="7" bestFit="1" customWidth="1"/>
    <col min="15622" max="15872" width="9" style="7"/>
    <col min="15873" max="15873" width="10.75" style="7" bestFit="1" customWidth="1"/>
    <col min="15874" max="15874" width="9" style="7" bestFit="1" customWidth="1"/>
    <col min="15875" max="15875" width="55.375" style="7" bestFit="1" customWidth="1"/>
    <col min="15876" max="15876" width="9" style="7"/>
    <col min="15877" max="15877" width="11.875" style="7" bestFit="1" customWidth="1"/>
    <col min="15878" max="16128" width="9" style="7"/>
    <col min="16129" max="16129" width="10.75" style="7" bestFit="1" customWidth="1"/>
    <col min="16130" max="16130" width="9" style="7" bestFit="1" customWidth="1"/>
    <col min="16131" max="16131" width="55.375" style="7" bestFit="1" customWidth="1"/>
    <col min="16132" max="16132" width="9" style="7"/>
    <col min="16133" max="16133" width="11.875" style="7" bestFit="1" customWidth="1"/>
    <col min="16134" max="16384" width="9" style="7"/>
  </cols>
  <sheetData>
    <row r="1" spans="1:11" ht="15" x14ac:dyDescent="0.25">
      <c r="B1" s="15" t="s">
        <v>189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">
      <c r="A2" s="7" t="s">
        <v>172</v>
      </c>
      <c r="B2" s="7" t="s">
        <v>173</v>
      </c>
      <c r="C2" s="7" t="s">
        <v>0</v>
      </c>
      <c r="D2" s="7" t="s">
        <v>1</v>
      </c>
      <c r="E2" s="7" t="s">
        <v>2</v>
      </c>
    </row>
    <row r="3" spans="1:11" ht="15" x14ac:dyDescent="0.25">
      <c r="A3" s="1">
        <v>10</v>
      </c>
      <c r="B3" s="1">
        <v>0</v>
      </c>
      <c r="C3" s="9" t="s">
        <v>62</v>
      </c>
    </row>
    <row r="4" spans="1:11" ht="15" x14ac:dyDescent="0.25">
      <c r="A4" s="1">
        <v>20</v>
      </c>
      <c r="B4" s="1">
        <v>0</v>
      </c>
      <c r="C4" s="9" t="s">
        <v>63</v>
      </c>
    </row>
    <row r="5" spans="1:11" x14ac:dyDescent="0.2">
      <c r="A5" s="7">
        <v>21</v>
      </c>
      <c r="B5" s="7">
        <v>1</v>
      </c>
      <c r="C5" s="10" t="s">
        <v>64</v>
      </c>
      <c r="D5" s="7">
        <v>0</v>
      </c>
      <c r="E5" s="7">
        <v>0</v>
      </c>
    </row>
    <row r="6" spans="1:11" ht="15" x14ac:dyDescent="0.25">
      <c r="A6" s="1">
        <v>30</v>
      </c>
      <c r="B6" s="1">
        <v>2</v>
      </c>
      <c r="C6" s="9" t="s">
        <v>65</v>
      </c>
      <c r="D6" s="1">
        <v>0</v>
      </c>
      <c r="E6" s="1">
        <v>0</v>
      </c>
    </row>
    <row r="7" spans="1:11" ht="15" x14ac:dyDescent="0.25">
      <c r="A7" s="1">
        <v>40</v>
      </c>
      <c r="B7" s="1">
        <v>0</v>
      </c>
      <c r="C7" s="9" t="s">
        <v>66</v>
      </c>
    </row>
    <row r="8" spans="1:11" x14ac:dyDescent="0.2">
      <c r="A8" s="7">
        <v>45</v>
      </c>
      <c r="B8" s="7">
        <v>1</v>
      </c>
      <c r="C8" s="10" t="s">
        <v>75</v>
      </c>
      <c r="D8" s="7">
        <v>2.5099999999999998</v>
      </c>
      <c r="E8" s="7">
        <v>0</v>
      </c>
    </row>
    <row r="9" spans="1:11" ht="15" x14ac:dyDescent="0.25">
      <c r="A9" s="1">
        <v>50</v>
      </c>
      <c r="B9" s="1">
        <v>2</v>
      </c>
      <c r="C9" s="9" t="s">
        <v>70</v>
      </c>
      <c r="D9" s="1">
        <v>2.5099999999999998</v>
      </c>
      <c r="E9" s="1">
        <v>0</v>
      </c>
    </row>
    <row r="10" spans="1:11" ht="15" x14ac:dyDescent="0.25">
      <c r="A10" s="1">
        <v>60</v>
      </c>
      <c r="B10" s="1">
        <v>2</v>
      </c>
      <c r="C10" s="9" t="s">
        <v>71</v>
      </c>
      <c r="D10" s="1">
        <v>2.5099999999999998</v>
      </c>
      <c r="E10" s="1">
        <v>0</v>
      </c>
    </row>
    <row r="11" spans="1:11" ht="15" x14ac:dyDescent="0.25">
      <c r="A11" s="1">
        <v>70</v>
      </c>
      <c r="B11" s="1">
        <v>0</v>
      </c>
      <c r="C11" s="9" t="s">
        <v>72</v>
      </c>
    </row>
    <row r="12" spans="1:11" ht="15" x14ac:dyDescent="0.25">
      <c r="A12" s="1">
        <v>80</v>
      </c>
      <c r="B12" s="1">
        <v>0</v>
      </c>
      <c r="C12" s="9" t="s">
        <v>63</v>
      </c>
    </row>
    <row r="13" spans="1:11" x14ac:dyDescent="0.2">
      <c r="A13" s="7">
        <v>81</v>
      </c>
      <c r="B13" s="7">
        <v>1</v>
      </c>
      <c r="C13" s="10" t="s">
        <v>73</v>
      </c>
      <c r="D13" s="7">
        <v>0</v>
      </c>
      <c r="E13" s="7">
        <v>0</v>
      </c>
    </row>
    <row r="14" spans="1:11" x14ac:dyDescent="0.2">
      <c r="A14" s="7">
        <v>82</v>
      </c>
      <c r="B14" s="7">
        <v>1</v>
      </c>
      <c r="C14" s="10" t="s">
        <v>74</v>
      </c>
      <c r="D14" s="7">
        <v>0</v>
      </c>
      <c r="E14" s="7">
        <v>0</v>
      </c>
    </row>
    <row r="15" spans="1:11" x14ac:dyDescent="0.2">
      <c r="A15" s="7">
        <v>83</v>
      </c>
      <c r="B15" s="7">
        <v>1</v>
      </c>
      <c r="C15" s="10" t="s">
        <v>12</v>
      </c>
      <c r="D15" s="7">
        <v>0</v>
      </c>
      <c r="E15" s="7">
        <v>0</v>
      </c>
    </row>
    <row r="16" spans="1:11" ht="15" x14ac:dyDescent="0.25">
      <c r="A16" s="1">
        <v>90</v>
      </c>
      <c r="B16" s="1">
        <v>2</v>
      </c>
      <c r="C16" s="9" t="s">
        <v>65</v>
      </c>
      <c r="D16" s="1">
        <v>0</v>
      </c>
      <c r="E16" s="1">
        <v>0</v>
      </c>
    </row>
    <row r="17" spans="1:5" ht="15" x14ac:dyDescent="0.25">
      <c r="A17" s="1">
        <v>100</v>
      </c>
      <c r="B17" s="1">
        <v>0</v>
      </c>
      <c r="C17" s="9" t="s">
        <v>66</v>
      </c>
    </row>
    <row r="18" spans="1:5" x14ac:dyDescent="0.2">
      <c r="A18" s="7">
        <v>105</v>
      </c>
      <c r="B18" s="7">
        <v>1</v>
      </c>
      <c r="C18" s="10" t="s">
        <v>75</v>
      </c>
      <c r="D18" s="7">
        <v>2.1800000000000002</v>
      </c>
      <c r="E18" s="7">
        <v>0</v>
      </c>
    </row>
    <row r="19" spans="1:5" ht="15" x14ac:dyDescent="0.25">
      <c r="A19" s="1">
        <v>110</v>
      </c>
      <c r="B19" s="1">
        <v>2</v>
      </c>
      <c r="C19" s="9" t="s">
        <v>70</v>
      </c>
      <c r="D19" s="1">
        <v>2.1800000000000002</v>
      </c>
      <c r="E19" s="1">
        <v>0</v>
      </c>
    </row>
    <row r="20" spans="1:5" ht="15" x14ac:dyDescent="0.25">
      <c r="A20" s="1">
        <v>120</v>
      </c>
      <c r="B20" s="1">
        <v>2</v>
      </c>
      <c r="C20" s="9" t="s">
        <v>76</v>
      </c>
      <c r="D20" s="1">
        <v>2.1800000000000002</v>
      </c>
      <c r="E20" s="1">
        <v>0</v>
      </c>
    </row>
    <row r="21" spans="1:5" ht="15" x14ac:dyDescent="0.25">
      <c r="A21" s="1">
        <v>130</v>
      </c>
      <c r="B21" s="1">
        <v>0</v>
      </c>
      <c r="C21" s="9" t="s">
        <v>77</v>
      </c>
    </row>
    <row r="22" spans="1:5" x14ac:dyDescent="0.2">
      <c r="A22" s="7">
        <v>131</v>
      </c>
      <c r="B22" s="7">
        <v>1</v>
      </c>
      <c r="C22" s="10" t="s">
        <v>75</v>
      </c>
      <c r="D22" s="7">
        <v>0</v>
      </c>
      <c r="E22" s="7">
        <v>0</v>
      </c>
    </row>
    <row r="23" spans="1:5" ht="15" x14ac:dyDescent="0.25">
      <c r="A23" s="1">
        <v>140</v>
      </c>
      <c r="B23" s="1">
        <v>2</v>
      </c>
      <c r="C23" s="9" t="s">
        <v>78</v>
      </c>
      <c r="D23" s="1">
        <v>0</v>
      </c>
      <c r="E23" s="1">
        <v>0</v>
      </c>
    </row>
    <row r="24" spans="1:5" ht="15" x14ac:dyDescent="0.25">
      <c r="A24" s="1">
        <v>150</v>
      </c>
      <c r="B24" s="1">
        <v>0</v>
      </c>
      <c r="C24" s="9" t="s">
        <v>79</v>
      </c>
    </row>
    <row r="25" spans="1:5" x14ac:dyDescent="0.2">
      <c r="A25" s="7">
        <v>151</v>
      </c>
      <c r="B25" s="7">
        <v>1</v>
      </c>
      <c r="C25" s="10" t="s">
        <v>10</v>
      </c>
      <c r="D25" s="7">
        <v>0</v>
      </c>
      <c r="E25" s="7">
        <v>0</v>
      </c>
    </row>
    <row r="26" spans="1:5" x14ac:dyDescent="0.2">
      <c r="A26" s="7">
        <v>152</v>
      </c>
      <c r="B26" s="7">
        <v>1</v>
      </c>
      <c r="C26" s="10" t="s">
        <v>11</v>
      </c>
      <c r="D26" s="7">
        <v>0</v>
      </c>
      <c r="E26" s="7">
        <v>0</v>
      </c>
    </row>
    <row r="27" spans="1:5" x14ac:dyDescent="0.2">
      <c r="A27" s="7">
        <v>153</v>
      </c>
      <c r="B27" s="7">
        <v>1</v>
      </c>
      <c r="C27" s="10" t="s">
        <v>12</v>
      </c>
      <c r="D27" s="7">
        <v>0</v>
      </c>
      <c r="E27" s="7">
        <v>0</v>
      </c>
    </row>
    <row r="28" spans="1:5" ht="15" x14ac:dyDescent="0.25">
      <c r="A28" s="1">
        <v>160</v>
      </c>
      <c r="B28" s="1">
        <v>2</v>
      </c>
      <c r="C28" s="9" t="s">
        <v>80</v>
      </c>
      <c r="D28" s="1">
        <v>0</v>
      </c>
      <c r="E28" s="1">
        <v>0</v>
      </c>
    </row>
    <row r="29" spans="1:5" ht="15" x14ac:dyDescent="0.25">
      <c r="A29" s="1">
        <v>162</v>
      </c>
      <c r="B29" s="1">
        <v>0</v>
      </c>
      <c r="C29" s="9" t="s">
        <v>81</v>
      </c>
    </row>
    <row r="30" spans="1:5" x14ac:dyDescent="0.2">
      <c r="A30" s="7">
        <v>163</v>
      </c>
      <c r="B30" s="7">
        <v>1</v>
      </c>
      <c r="C30" s="10" t="s">
        <v>10</v>
      </c>
      <c r="D30" s="7">
        <v>0</v>
      </c>
      <c r="E30" s="7">
        <v>0</v>
      </c>
    </row>
    <row r="31" spans="1:5" x14ac:dyDescent="0.2">
      <c r="A31" s="7">
        <v>164</v>
      </c>
      <c r="B31" s="7">
        <v>1</v>
      </c>
      <c r="C31" s="10" t="s">
        <v>12</v>
      </c>
      <c r="D31" s="7">
        <v>0</v>
      </c>
      <c r="E31" s="7">
        <v>0</v>
      </c>
    </row>
    <row r="32" spans="1:5" ht="15" x14ac:dyDescent="0.25">
      <c r="A32" s="1">
        <v>165</v>
      </c>
      <c r="B32" s="1">
        <v>2</v>
      </c>
      <c r="C32" s="9" t="s">
        <v>82</v>
      </c>
      <c r="D32" s="1">
        <v>0</v>
      </c>
      <c r="E32" s="1">
        <v>0</v>
      </c>
    </row>
    <row r="33" spans="1:5" ht="15" x14ac:dyDescent="0.25">
      <c r="A33" s="1">
        <v>166</v>
      </c>
      <c r="B33" s="1">
        <v>0</v>
      </c>
      <c r="C33" s="9" t="s">
        <v>83</v>
      </c>
    </row>
    <row r="34" spans="1:5" x14ac:dyDescent="0.2">
      <c r="A34" s="7">
        <v>167</v>
      </c>
      <c r="B34" s="7">
        <v>1</v>
      </c>
      <c r="C34" s="10" t="s">
        <v>10</v>
      </c>
      <c r="D34" s="7">
        <v>0</v>
      </c>
      <c r="E34" s="7">
        <v>0</v>
      </c>
    </row>
    <row r="35" spans="1:5" x14ac:dyDescent="0.2">
      <c r="A35" s="7">
        <v>168</v>
      </c>
      <c r="B35" s="7">
        <v>1</v>
      </c>
      <c r="C35" s="10" t="s">
        <v>12</v>
      </c>
      <c r="D35" s="7">
        <v>0</v>
      </c>
      <c r="E35" s="7">
        <v>0</v>
      </c>
    </row>
    <row r="36" spans="1:5" ht="15" x14ac:dyDescent="0.25">
      <c r="A36" s="1">
        <v>169</v>
      </c>
      <c r="B36" s="1">
        <v>2</v>
      </c>
      <c r="C36" s="9" t="s">
        <v>84</v>
      </c>
      <c r="D36" s="1">
        <v>0</v>
      </c>
      <c r="E36" s="1">
        <v>0</v>
      </c>
    </row>
    <row r="37" spans="1:5" ht="15" x14ac:dyDescent="0.25">
      <c r="A37" s="1">
        <v>170</v>
      </c>
      <c r="B37" s="1">
        <v>2</v>
      </c>
      <c r="C37" s="9" t="s">
        <v>85</v>
      </c>
      <c r="D37" s="1">
        <v>4.6900000000000004</v>
      </c>
      <c r="E37" s="1">
        <v>0.01</v>
      </c>
    </row>
    <row r="38" spans="1:5" ht="15" x14ac:dyDescent="0.25">
      <c r="A38" s="1">
        <v>180</v>
      </c>
      <c r="B38" s="1">
        <v>3</v>
      </c>
      <c r="C38" s="9" t="s">
        <v>61</v>
      </c>
      <c r="D38" s="11">
        <v>86055</v>
      </c>
      <c r="E38" s="1">
        <v>100</v>
      </c>
    </row>
  </sheetData>
  <mergeCells count="1">
    <mergeCell ref="B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rightToLeft="1" zoomScale="80" zoomScaleNormal="80" workbookViewId="0">
      <selection activeCell="D44" sqref="D44"/>
    </sheetView>
  </sheetViews>
  <sheetFormatPr defaultRowHeight="14.25" x14ac:dyDescent="0.2"/>
  <cols>
    <col min="1" max="1" width="9.5" style="7" bestFit="1" customWidth="1"/>
    <col min="2" max="2" width="8.375" style="7" bestFit="1" customWidth="1"/>
    <col min="3" max="3" width="48.25" style="7" bestFit="1" customWidth="1"/>
    <col min="4" max="4" width="9.625" style="7" bestFit="1" customWidth="1"/>
    <col min="5" max="5" width="10.75" style="7" bestFit="1" customWidth="1"/>
    <col min="6" max="256" width="9" style="7"/>
    <col min="257" max="257" width="10.75" style="7" bestFit="1" customWidth="1"/>
    <col min="258" max="258" width="9" style="7" bestFit="1" customWidth="1"/>
    <col min="259" max="259" width="55.375" style="7" bestFit="1" customWidth="1"/>
    <col min="260" max="260" width="9" style="7"/>
    <col min="261" max="261" width="11.875" style="7" bestFit="1" customWidth="1"/>
    <col min="262" max="512" width="9" style="7"/>
    <col min="513" max="513" width="10.75" style="7" bestFit="1" customWidth="1"/>
    <col min="514" max="514" width="9" style="7" bestFit="1" customWidth="1"/>
    <col min="515" max="515" width="55.375" style="7" bestFit="1" customWidth="1"/>
    <col min="516" max="516" width="9" style="7"/>
    <col min="517" max="517" width="11.875" style="7" bestFit="1" customWidth="1"/>
    <col min="518" max="768" width="9" style="7"/>
    <col min="769" max="769" width="10.75" style="7" bestFit="1" customWidth="1"/>
    <col min="770" max="770" width="9" style="7" bestFit="1" customWidth="1"/>
    <col min="771" max="771" width="55.375" style="7" bestFit="1" customWidth="1"/>
    <col min="772" max="772" width="9" style="7"/>
    <col min="773" max="773" width="11.875" style="7" bestFit="1" customWidth="1"/>
    <col min="774" max="1024" width="9" style="7"/>
    <col min="1025" max="1025" width="10.75" style="7" bestFit="1" customWidth="1"/>
    <col min="1026" max="1026" width="9" style="7" bestFit="1" customWidth="1"/>
    <col min="1027" max="1027" width="55.375" style="7" bestFit="1" customWidth="1"/>
    <col min="1028" max="1028" width="9" style="7"/>
    <col min="1029" max="1029" width="11.875" style="7" bestFit="1" customWidth="1"/>
    <col min="1030" max="1280" width="9" style="7"/>
    <col min="1281" max="1281" width="10.75" style="7" bestFit="1" customWidth="1"/>
    <col min="1282" max="1282" width="9" style="7" bestFit="1" customWidth="1"/>
    <col min="1283" max="1283" width="55.375" style="7" bestFit="1" customWidth="1"/>
    <col min="1284" max="1284" width="9" style="7"/>
    <col min="1285" max="1285" width="11.875" style="7" bestFit="1" customWidth="1"/>
    <col min="1286" max="1536" width="9" style="7"/>
    <col min="1537" max="1537" width="10.75" style="7" bestFit="1" customWidth="1"/>
    <col min="1538" max="1538" width="9" style="7" bestFit="1" customWidth="1"/>
    <col min="1539" max="1539" width="55.375" style="7" bestFit="1" customWidth="1"/>
    <col min="1540" max="1540" width="9" style="7"/>
    <col min="1541" max="1541" width="11.875" style="7" bestFit="1" customWidth="1"/>
    <col min="1542" max="1792" width="9" style="7"/>
    <col min="1793" max="1793" width="10.75" style="7" bestFit="1" customWidth="1"/>
    <col min="1794" max="1794" width="9" style="7" bestFit="1" customWidth="1"/>
    <col min="1795" max="1795" width="55.375" style="7" bestFit="1" customWidth="1"/>
    <col min="1796" max="1796" width="9" style="7"/>
    <col min="1797" max="1797" width="11.875" style="7" bestFit="1" customWidth="1"/>
    <col min="1798" max="2048" width="9" style="7"/>
    <col min="2049" max="2049" width="10.75" style="7" bestFit="1" customWidth="1"/>
    <col min="2050" max="2050" width="9" style="7" bestFit="1" customWidth="1"/>
    <col min="2051" max="2051" width="55.375" style="7" bestFit="1" customWidth="1"/>
    <col min="2052" max="2052" width="9" style="7"/>
    <col min="2053" max="2053" width="11.875" style="7" bestFit="1" customWidth="1"/>
    <col min="2054" max="2304" width="9" style="7"/>
    <col min="2305" max="2305" width="10.75" style="7" bestFit="1" customWidth="1"/>
    <col min="2306" max="2306" width="9" style="7" bestFit="1" customWidth="1"/>
    <col min="2307" max="2307" width="55.375" style="7" bestFit="1" customWidth="1"/>
    <col min="2308" max="2308" width="9" style="7"/>
    <col min="2309" max="2309" width="11.875" style="7" bestFit="1" customWidth="1"/>
    <col min="2310" max="2560" width="9" style="7"/>
    <col min="2561" max="2561" width="10.75" style="7" bestFit="1" customWidth="1"/>
    <col min="2562" max="2562" width="9" style="7" bestFit="1" customWidth="1"/>
    <col min="2563" max="2563" width="55.375" style="7" bestFit="1" customWidth="1"/>
    <col min="2564" max="2564" width="9" style="7"/>
    <col min="2565" max="2565" width="11.875" style="7" bestFit="1" customWidth="1"/>
    <col min="2566" max="2816" width="9" style="7"/>
    <col min="2817" max="2817" width="10.75" style="7" bestFit="1" customWidth="1"/>
    <col min="2818" max="2818" width="9" style="7" bestFit="1" customWidth="1"/>
    <col min="2819" max="2819" width="55.375" style="7" bestFit="1" customWidth="1"/>
    <col min="2820" max="2820" width="9" style="7"/>
    <col min="2821" max="2821" width="11.875" style="7" bestFit="1" customWidth="1"/>
    <col min="2822" max="3072" width="9" style="7"/>
    <col min="3073" max="3073" width="10.75" style="7" bestFit="1" customWidth="1"/>
    <col min="3074" max="3074" width="9" style="7" bestFit="1" customWidth="1"/>
    <col min="3075" max="3075" width="55.375" style="7" bestFit="1" customWidth="1"/>
    <col min="3076" max="3076" width="9" style="7"/>
    <col min="3077" max="3077" width="11.875" style="7" bestFit="1" customWidth="1"/>
    <col min="3078" max="3328" width="9" style="7"/>
    <col min="3329" max="3329" width="10.75" style="7" bestFit="1" customWidth="1"/>
    <col min="3330" max="3330" width="9" style="7" bestFit="1" customWidth="1"/>
    <col min="3331" max="3331" width="55.375" style="7" bestFit="1" customWidth="1"/>
    <col min="3332" max="3332" width="9" style="7"/>
    <col min="3333" max="3333" width="11.875" style="7" bestFit="1" customWidth="1"/>
    <col min="3334" max="3584" width="9" style="7"/>
    <col min="3585" max="3585" width="10.75" style="7" bestFit="1" customWidth="1"/>
    <col min="3586" max="3586" width="9" style="7" bestFit="1" customWidth="1"/>
    <col min="3587" max="3587" width="55.375" style="7" bestFit="1" customWidth="1"/>
    <col min="3588" max="3588" width="9" style="7"/>
    <col min="3589" max="3589" width="11.875" style="7" bestFit="1" customWidth="1"/>
    <col min="3590" max="3840" width="9" style="7"/>
    <col min="3841" max="3841" width="10.75" style="7" bestFit="1" customWidth="1"/>
    <col min="3842" max="3842" width="9" style="7" bestFit="1" customWidth="1"/>
    <col min="3843" max="3843" width="55.375" style="7" bestFit="1" customWidth="1"/>
    <col min="3844" max="3844" width="9" style="7"/>
    <col min="3845" max="3845" width="11.875" style="7" bestFit="1" customWidth="1"/>
    <col min="3846" max="4096" width="9" style="7"/>
    <col min="4097" max="4097" width="10.75" style="7" bestFit="1" customWidth="1"/>
    <col min="4098" max="4098" width="9" style="7" bestFit="1" customWidth="1"/>
    <col min="4099" max="4099" width="55.375" style="7" bestFit="1" customWidth="1"/>
    <col min="4100" max="4100" width="9" style="7"/>
    <col min="4101" max="4101" width="11.875" style="7" bestFit="1" customWidth="1"/>
    <col min="4102" max="4352" width="9" style="7"/>
    <col min="4353" max="4353" width="10.75" style="7" bestFit="1" customWidth="1"/>
    <col min="4354" max="4354" width="9" style="7" bestFit="1" customWidth="1"/>
    <col min="4355" max="4355" width="55.375" style="7" bestFit="1" customWidth="1"/>
    <col min="4356" max="4356" width="9" style="7"/>
    <col min="4357" max="4357" width="11.875" style="7" bestFit="1" customWidth="1"/>
    <col min="4358" max="4608" width="9" style="7"/>
    <col min="4609" max="4609" width="10.75" style="7" bestFit="1" customWidth="1"/>
    <col min="4610" max="4610" width="9" style="7" bestFit="1" customWidth="1"/>
    <col min="4611" max="4611" width="55.375" style="7" bestFit="1" customWidth="1"/>
    <col min="4612" max="4612" width="9" style="7"/>
    <col min="4613" max="4613" width="11.875" style="7" bestFit="1" customWidth="1"/>
    <col min="4614" max="4864" width="9" style="7"/>
    <col min="4865" max="4865" width="10.75" style="7" bestFit="1" customWidth="1"/>
    <col min="4866" max="4866" width="9" style="7" bestFit="1" customWidth="1"/>
    <col min="4867" max="4867" width="55.375" style="7" bestFit="1" customWidth="1"/>
    <col min="4868" max="4868" width="9" style="7"/>
    <col min="4869" max="4869" width="11.875" style="7" bestFit="1" customWidth="1"/>
    <col min="4870" max="5120" width="9" style="7"/>
    <col min="5121" max="5121" width="10.75" style="7" bestFit="1" customWidth="1"/>
    <col min="5122" max="5122" width="9" style="7" bestFit="1" customWidth="1"/>
    <col min="5123" max="5123" width="55.375" style="7" bestFit="1" customWidth="1"/>
    <col min="5124" max="5124" width="9" style="7"/>
    <col min="5125" max="5125" width="11.875" style="7" bestFit="1" customWidth="1"/>
    <col min="5126" max="5376" width="9" style="7"/>
    <col min="5377" max="5377" width="10.75" style="7" bestFit="1" customWidth="1"/>
    <col min="5378" max="5378" width="9" style="7" bestFit="1" customWidth="1"/>
    <col min="5379" max="5379" width="55.375" style="7" bestFit="1" customWidth="1"/>
    <col min="5380" max="5380" width="9" style="7"/>
    <col min="5381" max="5381" width="11.875" style="7" bestFit="1" customWidth="1"/>
    <col min="5382" max="5632" width="9" style="7"/>
    <col min="5633" max="5633" width="10.75" style="7" bestFit="1" customWidth="1"/>
    <col min="5634" max="5634" width="9" style="7" bestFit="1" customWidth="1"/>
    <col min="5635" max="5635" width="55.375" style="7" bestFit="1" customWidth="1"/>
    <col min="5636" max="5636" width="9" style="7"/>
    <col min="5637" max="5637" width="11.875" style="7" bestFit="1" customWidth="1"/>
    <col min="5638" max="5888" width="9" style="7"/>
    <col min="5889" max="5889" width="10.75" style="7" bestFit="1" customWidth="1"/>
    <col min="5890" max="5890" width="9" style="7" bestFit="1" customWidth="1"/>
    <col min="5891" max="5891" width="55.375" style="7" bestFit="1" customWidth="1"/>
    <col min="5892" max="5892" width="9" style="7"/>
    <col min="5893" max="5893" width="11.875" style="7" bestFit="1" customWidth="1"/>
    <col min="5894" max="6144" width="9" style="7"/>
    <col min="6145" max="6145" width="10.75" style="7" bestFit="1" customWidth="1"/>
    <col min="6146" max="6146" width="9" style="7" bestFit="1" customWidth="1"/>
    <col min="6147" max="6147" width="55.375" style="7" bestFit="1" customWidth="1"/>
    <col min="6148" max="6148" width="9" style="7"/>
    <col min="6149" max="6149" width="11.875" style="7" bestFit="1" customWidth="1"/>
    <col min="6150" max="6400" width="9" style="7"/>
    <col min="6401" max="6401" width="10.75" style="7" bestFit="1" customWidth="1"/>
    <col min="6402" max="6402" width="9" style="7" bestFit="1" customWidth="1"/>
    <col min="6403" max="6403" width="55.375" style="7" bestFit="1" customWidth="1"/>
    <col min="6404" max="6404" width="9" style="7"/>
    <col min="6405" max="6405" width="11.875" style="7" bestFit="1" customWidth="1"/>
    <col min="6406" max="6656" width="9" style="7"/>
    <col min="6657" max="6657" width="10.75" style="7" bestFit="1" customWidth="1"/>
    <col min="6658" max="6658" width="9" style="7" bestFit="1" customWidth="1"/>
    <col min="6659" max="6659" width="55.375" style="7" bestFit="1" customWidth="1"/>
    <col min="6660" max="6660" width="9" style="7"/>
    <col min="6661" max="6661" width="11.875" style="7" bestFit="1" customWidth="1"/>
    <col min="6662" max="6912" width="9" style="7"/>
    <col min="6913" max="6913" width="10.75" style="7" bestFit="1" customWidth="1"/>
    <col min="6914" max="6914" width="9" style="7" bestFit="1" customWidth="1"/>
    <col min="6915" max="6915" width="55.375" style="7" bestFit="1" customWidth="1"/>
    <col min="6916" max="6916" width="9" style="7"/>
    <col min="6917" max="6917" width="11.875" style="7" bestFit="1" customWidth="1"/>
    <col min="6918" max="7168" width="9" style="7"/>
    <col min="7169" max="7169" width="10.75" style="7" bestFit="1" customWidth="1"/>
    <col min="7170" max="7170" width="9" style="7" bestFit="1" customWidth="1"/>
    <col min="7171" max="7171" width="55.375" style="7" bestFit="1" customWidth="1"/>
    <col min="7172" max="7172" width="9" style="7"/>
    <col min="7173" max="7173" width="11.875" style="7" bestFit="1" customWidth="1"/>
    <col min="7174" max="7424" width="9" style="7"/>
    <col min="7425" max="7425" width="10.75" style="7" bestFit="1" customWidth="1"/>
    <col min="7426" max="7426" width="9" style="7" bestFit="1" customWidth="1"/>
    <col min="7427" max="7427" width="55.375" style="7" bestFit="1" customWidth="1"/>
    <col min="7428" max="7428" width="9" style="7"/>
    <col min="7429" max="7429" width="11.875" style="7" bestFit="1" customWidth="1"/>
    <col min="7430" max="7680" width="9" style="7"/>
    <col min="7681" max="7681" width="10.75" style="7" bestFit="1" customWidth="1"/>
    <col min="7682" max="7682" width="9" style="7" bestFit="1" customWidth="1"/>
    <col min="7683" max="7683" width="55.375" style="7" bestFit="1" customWidth="1"/>
    <col min="7684" max="7684" width="9" style="7"/>
    <col min="7685" max="7685" width="11.875" style="7" bestFit="1" customWidth="1"/>
    <col min="7686" max="7936" width="9" style="7"/>
    <col min="7937" max="7937" width="10.75" style="7" bestFit="1" customWidth="1"/>
    <col min="7938" max="7938" width="9" style="7" bestFit="1" customWidth="1"/>
    <col min="7939" max="7939" width="55.375" style="7" bestFit="1" customWidth="1"/>
    <col min="7940" max="7940" width="9" style="7"/>
    <col min="7941" max="7941" width="11.875" style="7" bestFit="1" customWidth="1"/>
    <col min="7942" max="8192" width="9" style="7"/>
    <col min="8193" max="8193" width="10.75" style="7" bestFit="1" customWidth="1"/>
    <col min="8194" max="8194" width="9" style="7" bestFit="1" customWidth="1"/>
    <col min="8195" max="8195" width="55.375" style="7" bestFit="1" customWidth="1"/>
    <col min="8196" max="8196" width="9" style="7"/>
    <col min="8197" max="8197" width="11.875" style="7" bestFit="1" customWidth="1"/>
    <col min="8198" max="8448" width="9" style="7"/>
    <col min="8449" max="8449" width="10.75" style="7" bestFit="1" customWidth="1"/>
    <col min="8450" max="8450" width="9" style="7" bestFit="1" customWidth="1"/>
    <col min="8451" max="8451" width="55.375" style="7" bestFit="1" customWidth="1"/>
    <col min="8452" max="8452" width="9" style="7"/>
    <col min="8453" max="8453" width="11.875" style="7" bestFit="1" customWidth="1"/>
    <col min="8454" max="8704" width="9" style="7"/>
    <col min="8705" max="8705" width="10.75" style="7" bestFit="1" customWidth="1"/>
    <col min="8706" max="8706" width="9" style="7" bestFit="1" customWidth="1"/>
    <col min="8707" max="8707" width="55.375" style="7" bestFit="1" customWidth="1"/>
    <col min="8708" max="8708" width="9" style="7"/>
    <col min="8709" max="8709" width="11.875" style="7" bestFit="1" customWidth="1"/>
    <col min="8710" max="8960" width="9" style="7"/>
    <col min="8961" max="8961" width="10.75" style="7" bestFit="1" customWidth="1"/>
    <col min="8962" max="8962" width="9" style="7" bestFit="1" customWidth="1"/>
    <col min="8963" max="8963" width="55.375" style="7" bestFit="1" customWidth="1"/>
    <col min="8964" max="8964" width="9" style="7"/>
    <col min="8965" max="8965" width="11.875" style="7" bestFit="1" customWidth="1"/>
    <col min="8966" max="9216" width="9" style="7"/>
    <col min="9217" max="9217" width="10.75" style="7" bestFit="1" customWidth="1"/>
    <col min="9218" max="9218" width="9" style="7" bestFit="1" customWidth="1"/>
    <col min="9219" max="9219" width="55.375" style="7" bestFit="1" customWidth="1"/>
    <col min="9220" max="9220" width="9" style="7"/>
    <col min="9221" max="9221" width="11.875" style="7" bestFit="1" customWidth="1"/>
    <col min="9222" max="9472" width="9" style="7"/>
    <col min="9473" max="9473" width="10.75" style="7" bestFit="1" customWidth="1"/>
    <col min="9474" max="9474" width="9" style="7" bestFit="1" customWidth="1"/>
    <col min="9475" max="9475" width="55.375" style="7" bestFit="1" customWidth="1"/>
    <col min="9476" max="9476" width="9" style="7"/>
    <col min="9477" max="9477" width="11.875" style="7" bestFit="1" customWidth="1"/>
    <col min="9478" max="9728" width="9" style="7"/>
    <col min="9729" max="9729" width="10.75" style="7" bestFit="1" customWidth="1"/>
    <col min="9730" max="9730" width="9" style="7" bestFit="1" customWidth="1"/>
    <col min="9731" max="9731" width="55.375" style="7" bestFit="1" customWidth="1"/>
    <col min="9732" max="9732" width="9" style="7"/>
    <col min="9733" max="9733" width="11.875" style="7" bestFit="1" customWidth="1"/>
    <col min="9734" max="9984" width="9" style="7"/>
    <col min="9985" max="9985" width="10.75" style="7" bestFit="1" customWidth="1"/>
    <col min="9986" max="9986" width="9" style="7" bestFit="1" customWidth="1"/>
    <col min="9987" max="9987" width="55.375" style="7" bestFit="1" customWidth="1"/>
    <col min="9988" max="9988" width="9" style="7"/>
    <col min="9989" max="9989" width="11.875" style="7" bestFit="1" customWidth="1"/>
    <col min="9990" max="10240" width="9" style="7"/>
    <col min="10241" max="10241" width="10.75" style="7" bestFit="1" customWidth="1"/>
    <col min="10242" max="10242" width="9" style="7" bestFit="1" customWidth="1"/>
    <col min="10243" max="10243" width="55.375" style="7" bestFit="1" customWidth="1"/>
    <col min="10244" max="10244" width="9" style="7"/>
    <col min="10245" max="10245" width="11.875" style="7" bestFit="1" customWidth="1"/>
    <col min="10246" max="10496" width="9" style="7"/>
    <col min="10497" max="10497" width="10.75" style="7" bestFit="1" customWidth="1"/>
    <col min="10498" max="10498" width="9" style="7" bestFit="1" customWidth="1"/>
    <col min="10499" max="10499" width="55.375" style="7" bestFit="1" customWidth="1"/>
    <col min="10500" max="10500" width="9" style="7"/>
    <col min="10501" max="10501" width="11.875" style="7" bestFit="1" customWidth="1"/>
    <col min="10502" max="10752" width="9" style="7"/>
    <col min="10753" max="10753" width="10.75" style="7" bestFit="1" customWidth="1"/>
    <col min="10754" max="10754" width="9" style="7" bestFit="1" customWidth="1"/>
    <col min="10755" max="10755" width="55.375" style="7" bestFit="1" customWidth="1"/>
    <col min="10756" max="10756" width="9" style="7"/>
    <col min="10757" max="10757" width="11.875" style="7" bestFit="1" customWidth="1"/>
    <col min="10758" max="11008" width="9" style="7"/>
    <col min="11009" max="11009" width="10.75" style="7" bestFit="1" customWidth="1"/>
    <col min="11010" max="11010" width="9" style="7" bestFit="1" customWidth="1"/>
    <col min="11011" max="11011" width="55.375" style="7" bestFit="1" customWidth="1"/>
    <col min="11012" max="11012" width="9" style="7"/>
    <col min="11013" max="11013" width="11.875" style="7" bestFit="1" customWidth="1"/>
    <col min="11014" max="11264" width="9" style="7"/>
    <col min="11265" max="11265" width="10.75" style="7" bestFit="1" customWidth="1"/>
    <col min="11266" max="11266" width="9" style="7" bestFit="1" customWidth="1"/>
    <col min="11267" max="11267" width="55.375" style="7" bestFit="1" customWidth="1"/>
    <col min="11268" max="11268" width="9" style="7"/>
    <col min="11269" max="11269" width="11.875" style="7" bestFit="1" customWidth="1"/>
    <col min="11270" max="11520" width="9" style="7"/>
    <col min="11521" max="11521" width="10.75" style="7" bestFit="1" customWidth="1"/>
    <col min="11522" max="11522" width="9" style="7" bestFit="1" customWidth="1"/>
    <col min="11523" max="11523" width="55.375" style="7" bestFit="1" customWidth="1"/>
    <col min="11524" max="11524" width="9" style="7"/>
    <col min="11525" max="11525" width="11.875" style="7" bestFit="1" customWidth="1"/>
    <col min="11526" max="11776" width="9" style="7"/>
    <col min="11777" max="11777" width="10.75" style="7" bestFit="1" customWidth="1"/>
    <col min="11778" max="11778" width="9" style="7" bestFit="1" customWidth="1"/>
    <col min="11779" max="11779" width="55.375" style="7" bestFit="1" customWidth="1"/>
    <col min="11780" max="11780" width="9" style="7"/>
    <col min="11781" max="11781" width="11.875" style="7" bestFit="1" customWidth="1"/>
    <col min="11782" max="12032" width="9" style="7"/>
    <col min="12033" max="12033" width="10.75" style="7" bestFit="1" customWidth="1"/>
    <col min="12034" max="12034" width="9" style="7" bestFit="1" customWidth="1"/>
    <col min="12035" max="12035" width="55.375" style="7" bestFit="1" customWidth="1"/>
    <col min="12036" max="12036" width="9" style="7"/>
    <col min="12037" max="12037" width="11.875" style="7" bestFit="1" customWidth="1"/>
    <col min="12038" max="12288" width="9" style="7"/>
    <col min="12289" max="12289" width="10.75" style="7" bestFit="1" customWidth="1"/>
    <col min="12290" max="12290" width="9" style="7" bestFit="1" customWidth="1"/>
    <col min="12291" max="12291" width="55.375" style="7" bestFit="1" customWidth="1"/>
    <col min="12292" max="12292" width="9" style="7"/>
    <col min="12293" max="12293" width="11.875" style="7" bestFit="1" customWidth="1"/>
    <col min="12294" max="12544" width="9" style="7"/>
    <col min="12545" max="12545" width="10.75" style="7" bestFit="1" customWidth="1"/>
    <col min="12546" max="12546" width="9" style="7" bestFit="1" customWidth="1"/>
    <col min="12547" max="12547" width="55.375" style="7" bestFit="1" customWidth="1"/>
    <col min="12548" max="12548" width="9" style="7"/>
    <col min="12549" max="12549" width="11.875" style="7" bestFit="1" customWidth="1"/>
    <col min="12550" max="12800" width="9" style="7"/>
    <col min="12801" max="12801" width="10.75" style="7" bestFit="1" customWidth="1"/>
    <col min="12802" max="12802" width="9" style="7" bestFit="1" customWidth="1"/>
    <col min="12803" max="12803" width="55.375" style="7" bestFit="1" customWidth="1"/>
    <col min="12804" max="12804" width="9" style="7"/>
    <col min="12805" max="12805" width="11.875" style="7" bestFit="1" customWidth="1"/>
    <col min="12806" max="13056" width="9" style="7"/>
    <col min="13057" max="13057" width="10.75" style="7" bestFit="1" customWidth="1"/>
    <col min="13058" max="13058" width="9" style="7" bestFit="1" customWidth="1"/>
    <col min="13059" max="13059" width="55.375" style="7" bestFit="1" customWidth="1"/>
    <col min="13060" max="13060" width="9" style="7"/>
    <col min="13061" max="13061" width="11.875" style="7" bestFit="1" customWidth="1"/>
    <col min="13062" max="13312" width="9" style="7"/>
    <col min="13313" max="13313" width="10.75" style="7" bestFit="1" customWidth="1"/>
    <col min="13314" max="13314" width="9" style="7" bestFit="1" customWidth="1"/>
    <col min="13315" max="13315" width="55.375" style="7" bestFit="1" customWidth="1"/>
    <col min="13316" max="13316" width="9" style="7"/>
    <col min="13317" max="13317" width="11.875" style="7" bestFit="1" customWidth="1"/>
    <col min="13318" max="13568" width="9" style="7"/>
    <col min="13569" max="13569" width="10.75" style="7" bestFit="1" customWidth="1"/>
    <col min="13570" max="13570" width="9" style="7" bestFit="1" customWidth="1"/>
    <col min="13571" max="13571" width="55.375" style="7" bestFit="1" customWidth="1"/>
    <col min="13572" max="13572" width="9" style="7"/>
    <col min="13573" max="13573" width="11.875" style="7" bestFit="1" customWidth="1"/>
    <col min="13574" max="13824" width="9" style="7"/>
    <col min="13825" max="13825" width="10.75" style="7" bestFit="1" customWidth="1"/>
    <col min="13826" max="13826" width="9" style="7" bestFit="1" customWidth="1"/>
    <col min="13827" max="13827" width="55.375" style="7" bestFit="1" customWidth="1"/>
    <col min="13828" max="13828" width="9" style="7"/>
    <col min="13829" max="13829" width="11.875" style="7" bestFit="1" customWidth="1"/>
    <col min="13830" max="14080" width="9" style="7"/>
    <col min="14081" max="14081" width="10.75" style="7" bestFit="1" customWidth="1"/>
    <col min="14082" max="14082" width="9" style="7" bestFit="1" customWidth="1"/>
    <col min="14083" max="14083" width="55.375" style="7" bestFit="1" customWidth="1"/>
    <col min="14084" max="14084" width="9" style="7"/>
    <col min="14085" max="14085" width="11.875" style="7" bestFit="1" customWidth="1"/>
    <col min="14086" max="14336" width="9" style="7"/>
    <col min="14337" max="14337" width="10.75" style="7" bestFit="1" customWidth="1"/>
    <col min="14338" max="14338" width="9" style="7" bestFit="1" customWidth="1"/>
    <col min="14339" max="14339" width="55.375" style="7" bestFit="1" customWidth="1"/>
    <col min="14340" max="14340" width="9" style="7"/>
    <col min="14341" max="14341" width="11.875" style="7" bestFit="1" customWidth="1"/>
    <col min="14342" max="14592" width="9" style="7"/>
    <col min="14593" max="14593" width="10.75" style="7" bestFit="1" customWidth="1"/>
    <col min="14594" max="14594" width="9" style="7" bestFit="1" customWidth="1"/>
    <col min="14595" max="14595" width="55.375" style="7" bestFit="1" customWidth="1"/>
    <col min="14596" max="14596" width="9" style="7"/>
    <col min="14597" max="14597" width="11.875" style="7" bestFit="1" customWidth="1"/>
    <col min="14598" max="14848" width="9" style="7"/>
    <col min="14849" max="14849" width="10.75" style="7" bestFit="1" customWidth="1"/>
    <col min="14850" max="14850" width="9" style="7" bestFit="1" customWidth="1"/>
    <col min="14851" max="14851" width="55.375" style="7" bestFit="1" customWidth="1"/>
    <col min="14852" max="14852" width="9" style="7"/>
    <col min="14853" max="14853" width="11.875" style="7" bestFit="1" customWidth="1"/>
    <col min="14854" max="15104" width="9" style="7"/>
    <col min="15105" max="15105" width="10.75" style="7" bestFit="1" customWidth="1"/>
    <col min="15106" max="15106" width="9" style="7" bestFit="1" customWidth="1"/>
    <col min="15107" max="15107" width="55.375" style="7" bestFit="1" customWidth="1"/>
    <col min="15108" max="15108" width="9" style="7"/>
    <col min="15109" max="15109" width="11.875" style="7" bestFit="1" customWidth="1"/>
    <col min="15110" max="15360" width="9" style="7"/>
    <col min="15361" max="15361" width="10.75" style="7" bestFit="1" customWidth="1"/>
    <col min="15362" max="15362" width="9" style="7" bestFit="1" customWidth="1"/>
    <col min="15363" max="15363" width="55.375" style="7" bestFit="1" customWidth="1"/>
    <col min="15364" max="15364" width="9" style="7"/>
    <col min="15365" max="15365" width="11.875" style="7" bestFit="1" customWidth="1"/>
    <col min="15366" max="15616" width="9" style="7"/>
    <col min="15617" max="15617" width="10.75" style="7" bestFit="1" customWidth="1"/>
    <col min="15618" max="15618" width="9" style="7" bestFit="1" customWidth="1"/>
    <col min="15619" max="15619" width="55.375" style="7" bestFit="1" customWidth="1"/>
    <col min="15620" max="15620" width="9" style="7"/>
    <col min="15621" max="15621" width="11.875" style="7" bestFit="1" customWidth="1"/>
    <col min="15622" max="15872" width="9" style="7"/>
    <col min="15873" max="15873" width="10.75" style="7" bestFit="1" customWidth="1"/>
    <col min="15874" max="15874" width="9" style="7" bestFit="1" customWidth="1"/>
    <col min="15875" max="15875" width="55.375" style="7" bestFit="1" customWidth="1"/>
    <col min="15876" max="15876" width="9" style="7"/>
    <col min="15877" max="15877" width="11.875" style="7" bestFit="1" customWidth="1"/>
    <col min="15878" max="16128" width="9" style="7"/>
    <col min="16129" max="16129" width="10.75" style="7" bestFit="1" customWidth="1"/>
    <col min="16130" max="16130" width="9" style="7" bestFit="1" customWidth="1"/>
    <col min="16131" max="16131" width="55.375" style="7" bestFit="1" customWidth="1"/>
    <col min="16132" max="16132" width="9" style="7"/>
    <col min="16133" max="16133" width="11.875" style="7" bestFit="1" customWidth="1"/>
    <col min="16134" max="16384" width="9" style="7"/>
  </cols>
  <sheetData>
    <row r="1" spans="1:11" ht="15" x14ac:dyDescent="0.25">
      <c r="B1" s="15" t="s">
        <v>182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">
      <c r="A2" s="7" t="s">
        <v>172</v>
      </c>
      <c r="B2" s="7" t="s">
        <v>173</v>
      </c>
      <c r="C2" s="7" t="s">
        <v>0</v>
      </c>
      <c r="D2" s="7" t="s">
        <v>1</v>
      </c>
      <c r="E2" s="7" t="s">
        <v>2</v>
      </c>
    </row>
    <row r="3" spans="1:11" ht="15" x14ac:dyDescent="0.25">
      <c r="A3" s="1">
        <v>10</v>
      </c>
      <c r="B3" s="1">
        <v>0</v>
      </c>
      <c r="C3" s="9" t="s">
        <v>62</v>
      </c>
    </row>
    <row r="4" spans="1:11" ht="15" x14ac:dyDescent="0.25">
      <c r="A4" s="1">
        <v>20</v>
      </c>
      <c r="B4" s="1">
        <v>0</v>
      </c>
      <c r="C4" s="9" t="s">
        <v>63</v>
      </c>
    </row>
    <row r="5" spans="1:11" x14ac:dyDescent="0.2">
      <c r="A5" s="7">
        <v>21</v>
      </c>
      <c r="B5" s="7">
        <v>1</v>
      </c>
      <c r="C5" s="10" t="s">
        <v>64</v>
      </c>
      <c r="D5" s="7">
        <v>0</v>
      </c>
      <c r="E5" s="7">
        <v>0</v>
      </c>
    </row>
    <row r="6" spans="1:11" ht="15" x14ac:dyDescent="0.25">
      <c r="A6" s="1">
        <v>30</v>
      </c>
      <c r="B6" s="1">
        <v>2</v>
      </c>
      <c r="C6" s="9" t="s">
        <v>65</v>
      </c>
      <c r="D6" s="1">
        <v>0</v>
      </c>
      <c r="E6" s="1">
        <v>0</v>
      </c>
    </row>
    <row r="7" spans="1:11" ht="15" x14ac:dyDescent="0.25">
      <c r="A7" s="1">
        <v>40</v>
      </c>
      <c r="B7" s="1">
        <v>0</v>
      </c>
      <c r="C7" s="9" t="s">
        <v>66</v>
      </c>
    </row>
    <row r="8" spans="1:11" x14ac:dyDescent="0.2">
      <c r="A8" s="7">
        <v>45</v>
      </c>
      <c r="B8" s="7">
        <v>1</v>
      </c>
      <c r="C8" s="10" t="s">
        <v>75</v>
      </c>
      <c r="D8" s="7">
        <v>3.71</v>
      </c>
      <c r="E8" s="7">
        <v>0.02</v>
      </c>
    </row>
    <row r="9" spans="1:11" x14ac:dyDescent="0.2">
      <c r="A9" s="7">
        <v>45</v>
      </c>
      <c r="B9" s="7">
        <v>1</v>
      </c>
      <c r="C9" s="10" t="s">
        <v>67</v>
      </c>
      <c r="D9" s="7">
        <v>0.56000000000000005</v>
      </c>
      <c r="E9" s="7">
        <v>0</v>
      </c>
    </row>
    <row r="10" spans="1:11" x14ac:dyDescent="0.2">
      <c r="A10" s="7">
        <v>45</v>
      </c>
      <c r="B10" s="7">
        <v>1</v>
      </c>
      <c r="C10" s="10" t="s">
        <v>132</v>
      </c>
      <c r="D10" s="7">
        <v>0</v>
      </c>
      <c r="E10" s="7">
        <v>0</v>
      </c>
    </row>
    <row r="11" spans="1:11" x14ac:dyDescent="0.2">
      <c r="A11" s="7">
        <v>45</v>
      </c>
      <c r="B11" s="7">
        <v>1</v>
      </c>
      <c r="C11" s="10" t="s">
        <v>170</v>
      </c>
      <c r="D11" s="7">
        <v>0</v>
      </c>
      <c r="E11" s="7">
        <v>0</v>
      </c>
    </row>
    <row r="12" spans="1:11" x14ac:dyDescent="0.2">
      <c r="A12" s="7">
        <v>45</v>
      </c>
      <c r="B12" s="7">
        <v>1</v>
      </c>
      <c r="C12" s="10" t="s">
        <v>131</v>
      </c>
      <c r="D12" s="7">
        <v>0</v>
      </c>
      <c r="E12" s="7">
        <v>0</v>
      </c>
    </row>
    <row r="13" spans="1:11" x14ac:dyDescent="0.2">
      <c r="A13" s="7">
        <v>45</v>
      </c>
      <c r="B13" s="7">
        <v>1</v>
      </c>
      <c r="C13" s="10" t="s">
        <v>183</v>
      </c>
      <c r="D13" s="7">
        <v>0</v>
      </c>
      <c r="E13" s="7">
        <v>0</v>
      </c>
    </row>
    <row r="14" spans="1:11" ht="15" x14ac:dyDescent="0.25">
      <c r="A14" s="1">
        <v>50</v>
      </c>
      <c r="B14" s="1">
        <v>2</v>
      </c>
      <c r="C14" s="9" t="s">
        <v>70</v>
      </c>
      <c r="D14" s="1">
        <v>4.2699999999999996</v>
      </c>
      <c r="E14" s="1">
        <v>0.02</v>
      </c>
    </row>
    <row r="15" spans="1:11" ht="15" x14ac:dyDescent="0.25">
      <c r="A15" s="1">
        <v>60</v>
      </c>
      <c r="B15" s="1">
        <v>2</v>
      </c>
      <c r="C15" s="9" t="s">
        <v>71</v>
      </c>
      <c r="D15" s="1">
        <v>4.2699999999999996</v>
      </c>
      <c r="E15" s="1">
        <v>0.02</v>
      </c>
    </row>
    <row r="16" spans="1:11" ht="15" x14ac:dyDescent="0.25">
      <c r="A16" s="1">
        <v>70</v>
      </c>
      <c r="B16" s="1">
        <v>0</v>
      </c>
      <c r="C16" s="9" t="s">
        <v>72</v>
      </c>
    </row>
    <row r="17" spans="1:5" ht="15" x14ac:dyDescent="0.25">
      <c r="A17" s="1">
        <v>80</v>
      </c>
      <c r="B17" s="1">
        <v>0</v>
      </c>
      <c r="C17" s="9" t="s">
        <v>63</v>
      </c>
    </row>
    <row r="18" spans="1:5" x14ac:dyDescent="0.2">
      <c r="A18" s="7">
        <v>81</v>
      </c>
      <c r="B18" s="7">
        <v>1</v>
      </c>
      <c r="C18" s="10" t="s">
        <v>73</v>
      </c>
      <c r="D18" s="7">
        <v>0</v>
      </c>
      <c r="E18" s="7">
        <v>0</v>
      </c>
    </row>
    <row r="19" spans="1:5" x14ac:dyDescent="0.2">
      <c r="A19" s="7">
        <v>82</v>
      </c>
      <c r="B19" s="7">
        <v>1</v>
      </c>
      <c r="C19" s="10" t="s">
        <v>74</v>
      </c>
      <c r="D19" s="7">
        <v>0</v>
      </c>
      <c r="E19" s="7">
        <v>0</v>
      </c>
    </row>
    <row r="20" spans="1:5" x14ac:dyDescent="0.2">
      <c r="A20" s="7">
        <v>83</v>
      </c>
      <c r="B20" s="7">
        <v>1</v>
      </c>
      <c r="C20" s="10" t="s">
        <v>12</v>
      </c>
      <c r="D20" s="7">
        <v>0</v>
      </c>
      <c r="E20" s="7">
        <v>0</v>
      </c>
    </row>
    <row r="21" spans="1:5" ht="15" x14ac:dyDescent="0.25">
      <c r="A21" s="1">
        <v>90</v>
      </c>
      <c r="B21" s="1">
        <v>2</v>
      </c>
      <c r="C21" s="9" t="s">
        <v>65</v>
      </c>
      <c r="D21" s="1">
        <v>0</v>
      </c>
      <c r="E21" s="1">
        <v>0</v>
      </c>
    </row>
    <row r="22" spans="1:5" ht="15" x14ac:dyDescent="0.25">
      <c r="A22" s="1">
        <v>100</v>
      </c>
      <c r="B22" s="1">
        <v>0</v>
      </c>
      <c r="C22" s="9" t="s">
        <v>66</v>
      </c>
    </row>
    <row r="23" spans="1:5" x14ac:dyDescent="0.2">
      <c r="A23" s="7">
        <v>105</v>
      </c>
      <c r="B23" s="7">
        <v>1</v>
      </c>
      <c r="C23" s="10" t="s">
        <v>75</v>
      </c>
      <c r="D23" s="7">
        <v>1.35</v>
      </c>
      <c r="E23" s="7">
        <v>0.01</v>
      </c>
    </row>
    <row r="24" spans="1:5" ht="15" x14ac:dyDescent="0.25">
      <c r="A24" s="1">
        <v>110</v>
      </c>
      <c r="B24" s="1">
        <v>2</v>
      </c>
      <c r="C24" s="9" t="s">
        <v>70</v>
      </c>
      <c r="D24" s="1">
        <v>1.35</v>
      </c>
      <c r="E24" s="1">
        <v>0.01</v>
      </c>
    </row>
    <row r="25" spans="1:5" ht="15" x14ac:dyDescent="0.25">
      <c r="A25" s="1">
        <v>120</v>
      </c>
      <c r="B25" s="1">
        <v>2</v>
      </c>
      <c r="C25" s="9" t="s">
        <v>76</v>
      </c>
      <c r="D25" s="1">
        <v>1.35</v>
      </c>
      <c r="E25" s="1">
        <v>0.01</v>
      </c>
    </row>
    <row r="26" spans="1:5" ht="15" x14ac:dyDescent="0.25">
      <c r="A26" s="1">
        <v>130</v>
      </c>
      <c r="B26" s="1">
        <v>0</v>
      </c>
      <c r="C26" s="9" t="s">
        <v>77</v>
      </c>
    </row>
    <row r="27" spans="1:5" x14ac:dyDescent="0.2">
      <c r="A27" s="7">
        <v>131</v>
      </c>
      <c r="B27" s="7">
        <v>1</v>
      </c>
      <c r="C27" s="10" t="s">
        <v>75</v>
      </c>
      <c r="D27" s="7">
        <v>0.06</v>
      </c>
      <c r="E27" s="7">
        <v>0</v>
      </c>
    </row>
    <row r="28" spans="1:5" ht="15" x14ac:dyDescent="0.25">
      <c r="A28" s="1">
        <v>140</v>
      </c>
      <c r="B28" s="1">
        <v>2</v>
      </c>
      <c r="C28" s="9" t="s">
        <v>78</v>
      </c>
      <c r="D28" s="1">
        <v>0.06</v>
      </c>
      <c r="E28" s="1">
        <v>0</v>
      </c>
    </row>
    <row r="29" spans="1:5" ht="15" x14ac:dyDescent="0.25">
      <c r="A29" s="1">
        <v>150</v>
      </c>
      <c r="B29" s="1">
        <v>0</v>
      </c>
      <c r="C29" s="9" t="s">
        <v>79</v>
      </c>
    </row>
    <row r="30" spans="1:5" x14ac:dyDescent="0.2">
      <c r="A30" s="7">
        <v>151</v>
      </c>
      <c r="B30" s="7">
        <v>1</v>
      </c>
      <c r="C30" s="10" t="s">
        <v>10</v>
      </c>
      <c r="D30" s="7">
        <v>0</v>
      </c>
      <c r="E30" s="7">
        <v>0</v>
      </c>
    </row>
    <row r="31" spans="1:5" x14ac:dyDescent="0.2">
      <c r="A31" s="7">
        <v>152</v>
      </c>
      <c r="B31" s="7">
        <v>1</v>
      </c>
      <c r="C31" s="10" t="s">
        <v>11</v>
      </c>
      <c r="D31" s="7">
        <v>0</v>
      </c>
      <c r="E31" s="7">
        <v>0</v>
      </c>
    </row>
    <row r="32" spans="1:5" x14ac:dyDescent="0.2">
      <c r="A32" s="7">
        <v>153</v>
      </c>
      <c r="B32" s="7">
        <v>1</v>
      </c>
      <c r="C32" s="10" t="s">
        <v>12</v>
      </c>
      <c r="D32" s="7">
        <v>0</v>
      </c>
      <c r="E32" s="7">
        <v>0</v>
      </c>
    </row>
    <row r="33" spans="1:5" ht="15" x14ac:dyDescent="0.25">
      <c r="A33" s="1">
        <v>160</v>
      </c>
      <c r="B33" s="1">
        <v>2</v>
      </c>
      <c r="C33" s="9" t="s">
        <v>80</v>
      </c>
      <c r="D33" s="1">
        <v>0</v>
      </c>
      <c r="E33" s="1">
        <v>0</v>
      </c>
    </row>
    <row r="34" spans="1:5" ht="15" x14ac:dyDescent="0.25">
      <c r="A34" s="1">
        <v>162</v>
      </c>
      <c r="B34" s="1">
        <v>0</v>
      </c>
      <c r="C34" s="9" t="s">
        <v>81</v>
      </c>
    </row>
    <row r="35" spans="1:5" x14ac:dyDescent="0.2">
      <c r="A35" s="7">
        <v>163</v>
      </c>
      <c r="B35" s="7">
        <v>1</v>
      </c>
      <c r="C35" s="10" t="s">
        <v>10</v>
      </c>
      <c r="D35" s="7">
        <v>0</v>
      </c>
      <c r="E35" s="7">
        <v>0</v>
      </c>
    </row>
    <row r="36" spans="1:5" x14ac:dyDescent="0.2">
      <c r="A36" s="7">
        <v>164</v>
      </c>
      <c r="B36" s="7">
        <v>1</v>
      </c>
      <c r="C36" s="10" t="s">
        <v>12</v>
      </c>
      <c r="D36" s="7">
        <v>0</v>
      </c>
      <c r="E36" s="7">
        <v>0</v>
      </c>
    </row>
    <row r="37" spans="1:5" ht="15" x14ac:dyDescent="0.25">
      <c r="A37" s="1">
        <v>165</v>
      </c>
      <c r="B37" s="1">
        <v>2</v>
      </c>
      <c r="C37" s="9" t="s">
        <v>82</v>
      </c>
      <c r="D37" s="1">
        <v>0</v>
      </c>
      <c r="E37" s="1">
        <v>0</v>
      </c>
    </row>
    <row r="38" spans="1:5" ht="15" x14ac:dyDescent="0.25">
      <c r="A38" s="1">
        <v>166</v>
      </c>
      <c r="B38" s="1">
        <v>0</v>
      </c>
      <c r="C38" s="9" t="s">
        <v>83</v>
      </c>
    </row>
    <row r="39" spans="1:5" x14ac:dyDescent="0.2">
      <c r="A39" s="7">
        <v>167</v>
      </c>
      <c r="B39" s="7">
        <v>1</v>
      </c>
      <c r="C39" s="10" t="s">
        <v>10</v>
      </c>
      <c r="D39" s="7">
        <v>0</v>
      </c>
      <c r="E39" s="7">
        <v>0</v>
      </c>
    </row>
    <row r="40" spans="1:5" x14ac:dyDescent="0.2">
      <c r="A40" s="7">
        <v>168</v>
      </c>
      <c r="B40" s="7">
        <v>1</v>
      </c>
      <c r="C40" s="10" t="s">
        <v>12</v>
      </c>
      <c r="D40" s="7">
        <v>0</v>
      </c>
      <c r="E40" s="7">
        <v>0</v>
      </c>
    </row>
    <row r="41" spans="1:5" ht="15" x14ac:dyDescent="0.25">
      <c r="A41" s="1">
        <v>169</v>
      </c>
      <c r="B41" s="1">
        <v>2</v>
      </c>
      <c r="C41" s="9" t="s">
        <v>84</v>
      </c>
      <c r="D41" s="1">
        <v>0</v>
      </c>
      <c r="E41" s="1">
        <v>0</v>
      </c>
    </row>
    <row r="42" spans="1:5" ht="15" x14ac:dyDescent="0.25">
      <c r="A42" s="1">
        <v>170</v>
      </c>
      <c r="B42" s="1">
        <v>2</v>
      </c>
      <c r="C42" s="9" t="s">
        <v>85</v>
      </c>
      <c r="D42" s="1">
        <v>5.68</v>
      </c>
      <c r="E42" s="1">
        <v>0.02</v>
      </c>
    </row>
    <row r="43" spans="1:5" ht="15" x14ac:dyDescent="0.25">
      <c r="A43" s="1">
        <v>180</v>
      </c>
      <c r="B43" s="1">
        <v>3</v>
      </c>
      <c r="C43" s="9" t="s">
        <v>61</v>
      </c>
      <c r="D43" s="11">
        <v>24421</v>
      </c>
      <c r="E43" s="1">
        <v>100</v>
      </c>
    </row>
  </sheetData>
  <mergeCells count="1">
    <mergeCell ref="B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127"/>
  <sheetViews>
    <sheetView rightToLeft="1" topLeftCell="A94" zoomScale="80" zoomScaleNormal="80" workbookViewId="0">
      <selection activeCell="D137" sqref="D137"/>
    </sheetView>
  </sheetViews>
  <sheetFormatPr defaultRowHeight="14.25" x14ac:dyDescent="0.2"/>
  <cols>
    <col min="1" max="1" width="9.5" style="7" bestFit="1" customWidth="1"/>
    <col min="2" max="2" width="8.375" style="7" bestFit="1" customWidth="1"/>
    <col min="3" max="3" width="46.5" style="7" bestFit="1" customWidth="1"/>
    <col min="4" max="4" width="12.375" style="7" bestFit="1" customWidth="1"/>
    <col min="5" max="5" width="10.75" style="7" bestFit="1" customWidth="1"/>
    <col min="6" max="256" width="9" style="7"/>
    <col min="257" max="257" width="10.75" style="7" bestFit="1" customWidth="1"/>
    <col min="258" max="258" width="9" style="7" bestFit="1" customWidth="1"/>
    <col min="259" max="259" width="53.25" style="7" bestFit="1" customWidth="1"/>
    <col min="260" max="260" width="11.75" style="7" bestFit="1" customWidth="1"/>
    <col min="261" max="261" width="11.875" style="7" bestFit="1" customWidth="1"/>
    <col min="262" max="512" width="9" style="7"/>
    <col min="513" max="513" width="10.75" style="7" bestFit="1" customWidth="1"/>
    <col min="514" max="514" width="9" style="7" bestFit="1" customWidth="1"/>
    <col min="515" max="515" width="53.25" style="7" bestFit="1" customWidth="1"/>
    <col min="516" max="516" width="11.75" style="7" bestFit="1" customWidth="1"/>
    <col min="517" max="517" width="11.875" style="7" bestFit="1" customWidth="1"/>
    <col min="518" max="768" width="9" style="7"/>
    <col min="769" max="769" width="10.75" style="7" bestFit="1" customWidth="1"/>
    <col min="770" max="770" width="9" style="7" bestFit="1" customWidth="1"/>
    <col min="771" max="771" width="53.25" style="7" bestFit="1" customWidth="1"/>
    <col min="772" max="772" width="11.75" style="7" bestFit="1" customWidth="1"/>
    <col min="773" max="773" width="11.875" style="7" bestFit="1" customWidth="1"/>
    <col min="774" max="1024" width="9" style="7"/>
    <col min="1025" max="1025" width="10.75" style="7" bestFit="1" customWidth="1"/>
    <col min="1026" max="1026" width="9" style="7" bestFit="1" customWidth="1"/>
    <col min="1027" max="1027" width="53.25" style="7" bestFit="1" customWidth="1"/>
    <col min="1028" max="1028" width="11.75" style="7" bestFit="1" customWidth="1"/>
    <col min="1029" max="1029" width="11.875" style="7" bestFit="1" customWidth="1"/>
    <col min="1030" max="1280" width="9" style="7"/>
    <col min="1281" max="1281" width="10.75" style="7" bestFit="1" customWidth="1"/>
    <col min="1282" max="1282" width="9" style="7" bestFit="1" customWidth="1"/>
    <col min="1283" max="1283" width="53.25" style="7" bestFit="1" customWidth="1"/>
    <col min="1284" max="1284" width="11.75" style="7" bestFit="1" customWidth="1"/>
    <col min="1285" max="1285" width="11.875" style="7" bestFit="1" customWidth="1"/>
    <col min="1286" max="1536" width="9" style="7"/>
    <col min="1537" max="1537" width="10.75" style="7" bestFit="1" customWidth="1"/>
    <col min="1538" max="1538" width="9" style="7" bestFit="1" customWidth="1"/>
    <col min="1539" max="1539" width="53.25" style="7" bestFit="1" customWidth="1"/>
    <col min="1540" max="1540" width="11.75" style="7" bestFit="1" customWidth="1"/>
    <col min="1541" max="1541" width="11.875" style="7" bestFit="1" customWidth="1"/>
    <col min="1542" max="1792" width="9" style="7"/>
    <col min="1793" max="1793" width="10.75" style="7" bestFit="1" customWidth="1"/>
    <col min="1794" max="1794" width="9" style="7" bestFit="1" customWidth="1"/>
    <col min="1795" max="1795" width="53.25" style="7" bestFit="1" customWidth="1"/>
    <col min="1796" max="1796" width="11.75" style="7" bestFit="1" customWidth="1"/>
    <col min="1797" max="1797" width="11.875" style="7" bestFit="1" customWidth="1"/>
    <col min="1798" max="2048" width="9" style="7"/>
    <col min="2049" max="2049" width="10.75" style="7" bestFit="1" customWidth="1"/>
    <col min="2050" max="2050" width="9" style="7" bestFit="1" customWidth="1"/>
    <col min="2051" max="2051" width="53.25" style="7" bestFit="1" customWidth="1"/>
    <col min="2052" max="2052" width="11.75" style="7" bestFit="1" customWidth="1"/>
    <col min="2053" max="2053" width="11.875" style="7" bestFit="1" customWidth="1"/>
    <col min="2054" max="2304" width="9" style="7"/>
    <col min="2305" max="2305" width="10.75" style="7" bestFit="1" customWidth="1"/>
    <col min="2306" max="2306" width="9" style="7" bestFit="1" customWidth="1"/>
    <col min="2307" max="2307" width="53.25" style="7" bestFit="1" customWidth="1"/>
    <col min="2308" max="2308" width="11.75" style="7" bestFit="1" customWidth="1"/>
    <col min="2309" max="2309" width="11.875" style="7" bestFit="1" customWidth="1"/>
    <col min="2310" max="2560" width="9" style="7"/>
    <col min="2561" max="2561" width="10.75" style="7" bestFit="1" customWidth="1"/>
    <col min="2562" max="2562" width="9" style="7" bestFit="1" customWidth="1"/>
    <col min="2563" max="2563" width="53.25" style="7" bestFit="1" customWidth="1"/>
    <col min="2564" max="2564" width="11.75" style="7" bestFit="1" customWidth="1"/>
    <col min="2565" max="2565" width="11.875" style="7" bestFit="1" customWidth="1"/>
    <col min="2566" max="2816" width="9" style="7"/>
    <col min="2817" max="2817" width="10.75" style="7" bestFit="1" customWidth="1"/>
    <col min="2818" max="2818" width="9" style="7" bestFit="1" customWidth="1"/>
    <col min="2819" max="2819" width="53.25" style="7" bestFit="1" customWidth="1"/>
    <col min="2820" max="2820" width="11.75" style="7" bestFit="1" customWidth="1"/>
    <col min="2821" max="2821" width="11.875" style="7" bestFit="1" customWidth="1"/>
    <col min="2822" max="3072" width="9" style="7"/>
    <col min="3073" max="3073" width="10.75" style="7" bestFit="1" customWidth="1"/>
    <col min="3074" max="3074" width="9" style="7" bestFit="1" customWidth="1"/>
    <col min="3075" max="3075" width="53.25" style="7" bestFit="1" customWidth="1"/>
    <col min="3076" max="3076" width="11.75" style="7" bestFit="1" customWidth="1"/>
    <col min="3077" max="3077" width="11.875" style="7" bestFit="1" customWidth="1"/>
    <col min="3078" max="3328" width="9" style="7"/>
    <col min="3329" max="3329" width="10.75" style="7" bestFit="1" customWidth="1"/>
    <col min="3330" max="3330" width="9" style="7" bestFit="1" customWidth="1"/>
    <col min="3331" max="3331" width="53.25" style="7" bestFit="1" customWidth="1"/>
    <col min="3332" max="3332" width="11.75" style="7" bestFit="1" customWidth="1"/>
    <col min="3333" max="3333" width="11.875" style="7" bestFit="1" customWidth="1"/>
    <col min="3334" max="3584" width="9" style="7"/>
    <col min="3585" max="3585" width="10.75" style="7" bestFit="1" customWidth="1"/>
    <col min="3586" max="3586" width="9" style="7" bestFit="1" customWidth="1"/>
    <col min="3587" max="3587" width="53.25" style="7" bestFit="1" customWidth="1"/>
    <col min="3588" max="3588" width="11.75" style="7" bestFit="1" customWidth="1"/>
    <col min="3589" max="3589" width="11.875" style="7" bestFit="1" customWidth="1"/>
    <col min="3590" max="3840" width="9" style="7"/>
    <col min="3841" max="3841" width="10.75" style="7" bestFit="1" customWidth="1"/>
    <col min="3842" max="3842" width="9" style="7" bestFit="1" customWidth="1"/>
    <col min="3843" max="3843" width="53.25" style="7" bestFit="1" customWidth="1"/>
    <col min="3844" max="3844" width="11.75" style="7" bestFit="1" customWidth="1"/>
    <col min="3845" max="3845" width="11.875" style="7" bestFit="1" customWidth="1"/>
    <col min="3846" max="4096" width="9" style="7"/>
    <col min="4097" max="4097" width="10.75" style="7" bestFit="1" customWidth="1"/>
    <col min="4098" max="4098" width="9" style="7" bestFit="1" customWidth="1"/>
    <col min="4099" max="4099" width="53.25" style="7" bestFit="1" customWidth="1"/>
    <col min="4100" max="4100" width="11.75" style="7" bestFit="1" customWidth="1"/>
    <col min="4101" max="4101" width="11.875" style="7" bestFit="1" customWidth="1"/>
    <col min="4102" max="4352" width="9" style="7"/>
    <col min="4353" max="4353" width="10.75" style="7" bestFit="1" customWidth="1"/>
    <col min="4354" max="4354" width="9" style="7" bestFit="1" customWidth="1"/>
    <col min="4355" max="4355" width="53.25" style="7" bestFit="1" customWidth="1"/>
    <col min="4356" max="4356" width="11.75" style="7" bestFit="1" customWidth="1"/>
    <col min="4357" max="4357" width="11.875" style="7" bestFit="1" customWidth="1"/>
    <col min="4358" max="4608" width="9" style="7"/>
    <col min="4609" max="4609" width="10.75" style="7" bestFit="1" customWidth="1"/>
    <col min="4610" max="4610" width="9" style="7" bestFit="1" customWidth="1"/>
    <col min="4611" max="4611" width="53.25" style="7" bestFit="1" customWidth="1"/>
    <col min="4612" max="4612" width="11.75" style="7" bestFit="1" customWidth="1"/>
    <col min="4613" max="4613" width="11.875" style="7" bestFit="1" customWidth="1"/>
    <col min="4614" max="4864" width="9" style="7"/>
    <col min="4865" max="4865" width="10.75" style="7" bestFit="1" customWidth="1"/>
    <col min="4866" max="4866" width="9" style="7" bestFit="1" customWidth="1"/>
    <col min="4867" max="4867" width="53.25" style="7" bestFit="1" customWidth="1"/>
    <col min="4868" max="4868" width="11.75" style="7" bestFit="1" customWidth="1"/>
    <col min="4869" max="4869" width="11.875" style="7" bestFit="1" customWidth="1"/>
    <col min="4870" max="5120" width="9" style="7"/>
    <col min="5121" max="5121" width="10.75" style="7" bestFit="1" customWidth="1"/>
    <col min="5122" max="5122" width="9" style="7" bestFit="1" customWidth="1"/>
    <col min="5123" max="5123" width="53.25" style="7" bestFit="1" customWidth="1"/>
    <col min="5124" max="5124" width="11.75" style="7" bestFit="1" customWidth="1"/>
    <col min="5125" max="5125" width="11.875" style="7" bestFit="1" customWidth="1"/>
    <col min="5126" max="5376" width="9" style="7"/>
    <col min="5377" max="5377" width="10.75" style="7" bestFit="1" customWidth="1"/>
    <col min="5378" max="5378" width="9" style="7" bestFit="1" customWidth="1"/>
    <col min="5379" max="5379" width="53.25" style="7" bestFit="1" customWidth="1"/>
    <col min="5380" max="5380" width="11.75" style="7" bestFit="1" customWidth="1"/>
    <col min="5381" max="5381" width="11.875" style="7" bestFit="1" customWidth="1"/>
    <col min="5382" max="5632" width="9" style="7"/>
    <col min="5633" max="5633" width="10.75" style="7" bestFit="1" customWidth="1"/>
    <col min="5634" max="5634" width="9" style="7" bestFit="1" customWidth="1"/>
    <col min="5635" max="5635" width="53.25" style="7" bestFit="1" customWidth="1"/>
    <col min="5636" max="5636" width="11.75" style="7" bestFit="1" customWidth="1"/>
    <col min="5637" max="5637" width="11.875" style="7" bestFit="1" customWidth="1"/>
    <col min="5638" max="5888" width="9" style="7"/>
    <col min="5889" max="5889" width="10.75" style="7" bestFit="1" customWidth="1"/>
    <col min="5890" max="5890" width="9" style="7" bestFit="1" customWidth="1"/>
    <col min="5891" max="5891" width="53.25" style="7" bestFit="1" customWidth="1"/>
    <col min="5892" max="5892" width="11.75" style="7" bestFit="1" customWidth="1"/>
    <col min="5893" max="5893" width="11.875" style="7" bestFit="1" customWidth="1"/>
    <col min="5894" max="6144" width="9" style="7"/>
    <col min="6145" max="6145" width="10.75" style="7" bestFit="1" customWidth="1"/>
    <col min="6146" max="6146" width="9" style="7" bestFit="1" customWidth="1"/>
    <col min="6147" max="6147" width="53.25" style="7" bestFit="1" customWidth="1"/>
    <col min="6148" max="6148" width="11.75" style="7" bestFit="1" customWidth="1"/>
    <col min="6149" max="6149" width="11.875" style="7" bestFit="1" customWidth="1"/>
    <col min="6150" max="6400" width="9" style="7"/>
    <col min="6401" max="6401" width="10.75" style="7" bestFit="1" customWidth="1"/>
    <col min="6402" max="6402" width="9" style="7" bestFit="1" customWidth="1"/>
    <col min="6403" max="6403" width="53.25" style="7" bestFit="1" customWidth="1"/>
    <col min="6404" max="6404" width="11.75" style="7" bestFit="1" customWidth="1"/>
    <col min="6405" max="6405" width="11.875" style="7" bestFit="1" customWidth="1"/>
    <col min="6406" max="6656" width="9" style="7"/>
    <col min="6657" max="6657" width="10.75" style="7" bestFit="1" customWidth="1"/>
    <col min="6658" max="6658" width="9" style="7" bestFit="1" customWidth="1"/>
    <col min="6659" max="6659" width="53.25" style="7" bestFit="1" customWidth="1"/>
    <col min="6660" max="6660" width="11.75" style="7" bestFit="1" customWidth="1"/>
    <col min="6661" max="6661" width="11.875" style="7" bestFit="1" customWidth="1"/>
    <col min="6662" max="6912" width="9" style="7"/>
    <col min="6913" max="6913" width="10.75" style="7" bestFit="1" customWidth="1"/>
    <col min="6914" max="6914" width="9" style="7" bestFit="1" customWidth="1"/>
    <col min="6915" max="6915" width="53.25" style="7" bestFit="1" customWidth="1"/>
    <col min="6916" max="6916" width="11.75" style="7" bestFit="1" customWidth="1"/>
    <col min="6917" max="6917" width="11.875" style="7" bestFit="1" customWidth="1"/>
    <col min="6918" max="7168" width="9" style="7"/>
    <col min="7169" max="7169" width="10.75" style="7" bestFit="1" customWidth="1"/>
    <col min="7170" max="7170" width="9" style="7" bestFit="1" customWidth="1"/>
    <col min="7171" max="7171" width="53.25" style="7" bestFit="1" customWidth="1"/>
    <col min="7172" max="7172" width="11.75" style="7" bestFit="1" customWidth="1"/>
    <col min="7173" max="7173" width="11.875" style="7" bestFit="1" customWidth="1"/>
    <col min="7174" max="7424" width="9" style="7"/>
    <col min="7425" max="7425" width="10.75" style="7" bestFit="1" customWidth="1"/>
    <col min="7426" max="7426" width="9" style="7" bestFit="1" customWidth="1"/>
    <col min="7427" max="7427" width="53.25" style="7" bestFit="1" customWidth="1"/>
    <col min="7428" max="7428" width="11.75" style="7" bestFit="1" customWidth="1"/>
    <col min="7429" max="7429" width="11.875" style="7" bestFit="1" customWidth="1"/>
    <col min="7430" max="7680" width="9" style="7"/>
    <col min="7681" max="7681" width="10.75" style="7" bestFit="1" customWidth="1"/>
    <col min="7682" max="7682" width="9" style="7" bestFit="1" customWidth="1"/>
    <col min="7683" max="7683" width="53.25" style="7" bestFit="1" customWidth="1"/>
    <col min="7684" max="7684" width="11.75" style="7" bestFit="1" customWidth="1"/>
    <col min="7685" max="7685" width="11.875" style="7" bestFit="1" customWidth="1"/>
    <col min="7686" max="7936" width="9" style="7"/>
    <col min="7937" max="7937" width="10.75" style="7" bestFit="1" customWidth="1"/>
    <col min="7938" max="7938" width="9" style="7" bestFit="1" customWidth="1"/>
    <col min="7939" max="7939" width="53.25" style="7" bestFit="1" customWidth="1"/>
    <col min="7940" max="7940" width="11.75" style="7" bestFit="1" customWidth="1"/>
    <col min="7941" max="7941" width="11.875" style="7" bestFit="1" customWidth="1"/>
    <col min="7942" max="8192" width="9" style="7"/>
    <col min="8193" max="8193" width="10.75" style="7" bestFit="1" customWidth="1"/>
    <col min="8194" max="8194" width="9" style="7" bestFit="1" customWidth="1"/>
    <col min="8195" max="8195" width="53.25" style="7" bestFit="1" customWidth="1"/>
    <col min="8196" max="8196" width="11.75" style="7" bestFit="1" customWidth="1"/>
    <col min="8197" max="8197" width="11.875" style="7" bestFit="1" customWidth="1"/>
    <col min="8198" max="8448" width="9" style="7"/>
    <col min="8449" max="8449" width="10.75" style="7" bestFit="1" customWidth="1"/>
    <col min="8450" max="8450" width="9" style="7" bestFit="1" customWidth="1"/>
    <col min="8451" max="8451" width="53.25" style="7" bestFit="1" customWidth="1"/>
    <col min="8452" max="8452" width="11.75" style="7" bestFit="1" customWidth="1"/>
    <col min="8453" max="8453" width="11.875" style="7" bestFit="1" customWidth="1"/>
    <col min="8454" max="8704" width="9" style="7"/>
    <col min="8705" max="8705" width="10.75" style="7" bestFit="1" customWidth="1"/>
    <col min="8706" max="8706" width="9" style="7" bestFit="1" customWidth="1"/>
    <col min="8707" max="8707" width="53.25" style="7" bestFit="1" customWidth="1"/>
    <col min="8708" max="8708" width="11.75" style="7" bestFit="1" customWidth="1"/>
    <col min="8709" max="8709" width="11.875" style="7" bestFit="1" customWidth="1"/>
    <col min="8710" max="8960" width="9" style="7"/>
    <col min="8961" max="8961" width="10.75" style="7" bestFit="1" customWidth="1"/>
    <col min="8962" max="8962" width="9" style="7" bestFit="1" customWidth="1"/>
    <col min="8963" max="8963" width="53.25" style="7" bestFit="1" customWidth="1"/>
    <col min="8964" max="8964" width="11.75" style="7" bestFit="1" customWidth="1"/>
    <col min="8965" max="8965" width="11.875" style="7" bestFit="1" customWidth="1"/>
    <col min="8966" max="9216" width="9" style="7"/>
    <col min="9217" max="9217" width="10.75" style="7" bestFit="1" customWidth="1"/>
    <col min="9218" max="9218" width="9" style="7" bestFit="1" customWidth="1"/>
    <col min="9219" max="9219" width="53.25" style="7" bestFit="1" customWidth="1"/>
    <col min="9220" max="9220" width="11.75" style="7" bestFit="1" customWidth="1"/>
    <col min="9221" max="9221" width="11.875" style="7" bestFit="1" customWidth="1"/>
    <col min="9222" max="9472" width="9" style="7"/>
    <col min="9473" max="9473" width="10.75" style="7" bestFit="1" customWidth="1"/>
    <col min="9474" max="9474" width="9" style="7" bestFit="1" customWidth="1"/>
    <col min="9475" max="9475" width="53.25" style="7" bestFit="1" customWidth="1"/>
    <col min="9476" max="9476" width="11.75" style="7" bestFit="1" customWidth="1"/>
    <col min="9477" max="9477" width="11.875" style="7" bestFit="1" customWidth="1"/>
    <col min="9478" max="9728" width="9" style="7"/>
    <col min="9729" max="9729" width="10.75" style="7" bestFit="1" customWidth="1"/>
    <col min="9730" max="9730" width="9" style="7" bestFit="1" customWidth="1"/>
    <col min="9731" max="9731" width="53.25" style="7" bestFit="1" customWidth="1"/>
    <col min="9732" max="9732" width="11.75" style="7" bestFit="1" customWidth="1"/>
    <col min="9733" max="9733" width="11.875" style="7" bestFit="1" customWidth="1"/>
    <col min="9734" max="9984" width="9" style="7"/>
    <col min="9985" max="9985" width="10.75" style="7" bestFit="1" customWidth="1"/>
    <col min="9986" max="9986" width="9" style="7" bestFit="1" customWidth="1"/>
    <col min="9987" max="9987" width="53.25" style="7" bestFit="1" customWidth="1"/>
    <col min="9988" max="9988" width="11.75" style="7" bestFit="1" customWidth="1"/>
    <col min="9989" max="9989" width="11.875" style="7" bestFit="1" customWidth="1"/>
    <col min="9990" max="10240" width="9" style="7"/>
    <col min="10241" max="10241" width="10.75" style="7" bestFit="1" customWidth="1"/>
    <col min="10242" max="10242" width="9" style="7" bestFit="1" customWidth="1"/>
    <col min="10243" max="10243" width="53.25" style="7" bestFit="1" customWidth="1"/>
    <col min="10244" max="10244" width="11.75" style="7" bestFit="1" customWidth="1"/>
    <col min="10245" max="10245" width="11.875" style="7" bestFit="1" customWidth="1"/>
    <col min="10246" max="10496" width="9" style="7"/>
    <col min="10497" max="10497" width="10.75" style="7" bestFit="1" customWidth="1"/>
    <col min="10498" max="10498" width="9" style="7" bestFit="1" customWidth="1"/>
    <col min="10499" max="10499" width="53.25" style="7" bestFit="1" customWidth="1"/>
    <col min="10500" max="10500" width="11.75" style="7" bestFit="1" customWidth="1"/>
    <col min="10501" max="10501" width="11.875" style="7" bestFit="1" customWidth="1"/>
    <col min="10502" max="10752" width="9" style="7"/>
    <col min="10753" max="10753" width="10.75" style="7" bestFit="1" customWidth="1"/>
    <col min="10754" max="10754" width="9" style="7" bestFit="1" customWidth="1"/>
    <col min="10755" max="10755" width="53.25" style="7" bestFit="1" customWidth="1"/>
    <col min="10756" max="10756" width="11.75" style="7" bestFit="1" customWidth="1"/>
    <col min="10757" max="10757" width="11.875" style="7" bestFit="1" customWidth="1"/>
    <col min="10758" max="11008" width="9" style="7"/>
    <col min="11009" max="11009" width="10.75" style="7" bestFit="1" customWidth="1"/>
    <col min="11010" max="11010" width="9" style="7" bestFit="1" customWidth="1"/>
    <col min="11011" max="11011" width="53.25" style="7" bestFit="1" customWidth="1"/>
    <col min="11012" max="11012" width="11.75" style="7" bestFit="1" customWidth="1"/>
    <col min="11013" max="11013" width="11.875" style="7" bestFit="1" customWidth="1"/>
    <col min="11014" max="11264" width="9" style="7"/>
    <col min="11265" max="11265" width="10.75" style="7" bestFit="1" customWidth="1"/>
    <col min="11266" max="11266" width="9" style="7" bestFit="1" customWidth="1"/>
    <col min="11267" max="11267" width="53.25" style="7" bestFit="1" customWidth="1"/>
    <col min="11268" max="11268" width="11.75" style="7" bestFit="1" customWidth="1"/>
    <col min="11269" max="11269" width="11.875" style="7" bestFit="1" customWidth="1"/>
    <col min="11270" max="11520" width="9" style="7"/>
    <col min="11521" max="11521" width="10.75" style="7" bestFit="1" customWidth="1"/>
    <col min="11522" max="11522" width="9" style="7" bestFit="1" customWidth="1"/>
    <col min="11523" max="11523" width="53.25" style="7" bestFit="1" customWidth="1"/>
    <col min="11524" max="11524" width="11.75" style="7" bestFit="1" customWidth="1"/>
    <col min="11525" max="11525" width="11.875" style="7" bestFit="1" customWidth="1"/>
    <col min="11526" max="11776" width="9" style="7"/>
    <col min="11777" max="11777" width="10.75" style="7" bestFit="1" customWidth="1"/>
    <col min="11778" max="11778" width="9" style="7" bestFit="1" customWidth="1"/>
    <col min="11779" max="11779" width="53.25" style="7" bestFit="1" customWidth="1"/>
    <col min="11780" max="11780" width="11.75" style="7" bestFit="1" customWidth="1"/>
    <col min="11781" max="11781" width="11.875" style="7" bestFit="1" customWidth="1"/>
    <col min="11782" max="12032" width="9" style="7"/>
    <col min="12033" max="12033" width="10.75" style="7" bestFit="1" customWidth="1"/>
    <col min="12034" max="12034" width="9" style="7" bestFit="1" customWidth="1"/>
    <col min="12035" max="12035" width="53.25" style="7" bestFit="1" customWidth="1"/>
    <col min="12036" max="12036" width="11.75" style="7" bestFit="1" customWidth="1"/>
    <col min="12037" max="12037" width="11.875" style="7" bestFit="1" customWidth="1"/>
    <col min="12038" max="12288" width="9" style="7"/>
    <col min="12289" max="12289" width="10.75" style="7" bestFit="1" customWidth="1"/>
    <col min="12290" max="12290" width="9" style="7" bestFit="1" customWidth="1"/>
    <col min="12291" max="12291" width="53.25" style="7" bestFit="1" customWidth="1"/>
    <col min="12292" max="12292" width="11.75" style="7" bestFit="1" customWidth="1"/>
    <col min="12293" max="12293" width="11.875" style="7" bestFit="1" customWidth="1"/>
    <col min="12294" max="12544" width="9" style="7"/>
    <col min="12545" max="12545" width="10.75" style="7" bestFit="1" customWidth="1"/>
    <col min="12546" max="12546" width="9" style="7" bestFit="1" customWidth="1"/>
    <col min="12547" max="12547" width="53.25" style="7" bestFit="1" customWidth="1"/>
    <col min="12548" max="12548" width="11.75" style="7" bestFit="1" customWidth="1"/>
    <col min="12549" max="12549" width="11.875" style="7" bestFit="1" customWidth="1"/>
    <col min="12550" max="12800" width="9" style="7"/>
    <col min="12801" max="12801" width="10.75" style="7" bestFit="1" customWidth="1"/>
    <col min="12802" max="12802" width="9" style="7" bestFit="1" customWidth="1"/>
    <col min="12803" max="12803" width="53.25" style="7" bestFit="1" customWidth="1"/>
    <col min="12804" max="12804" width="11.75" style="7" bestFit="1" customWidth="1"/>
    <col min="12805" max="12805" width="11.875" style="7" bestFit="1" customWidth="1"/>
    <col min="12806" max="13056" width="9" style="7"/>
    <col min="13057" max="13057" width="10.75" style="7" bestFit="1" customWidth="1"/>
    <col min="13058" max="13058" width="9" style="7" bestFit="1" customWidth="1"/>
    <col min="13059" max="13059" width="53.25" style="7" bestFit="1" customWidth="1"/>
    <col min="13060" max="13060" width="11.75" style="7" bestFit="1" customWidth="1"/>
    <col min="13061" max="13061" width="11.875" style="7" bestFit="1" customWidth="1"/>
    <col min="13062" max="13312" width="9" style="7"/>
    <col min="13313" max="13313" width="10.75" style="7" bestFit="1" customWidth="1"/>
    <col min="13314" max="13314" width="9" style="7" bestFit="1" customWidth="1"/>
    <col min="13315" max="13315" width="53.25" style="7" bestFit="1" customWidth="1"/>
    <col min="13316" max="13316" width="11.75" style="7" bestFit="1" customWidth="1"/>
    <col min="13317" max="13317" width="11.875" style="7" bestFit="1" customWidth="1"/>
    <col min="13318" max="13568" width="9" style="7"/>
    <col min="13569" max="13569" width="10.75" style="7" bestFit="1" customWidth="1"/>
    <col min="13570" max="13570" width="9" style="7" bestFit="1" customWidth="1"/>
    <col min="13571" max="13571" width="53.25" style="7" bestFit="1" customWidth="1"/>
    <col min="13572" max="13572" width="11.75" style="7" bestFit="1" customWidth="1"/>
    <col min="13573" max="13573" width="11.875" style="7" bestFit="1" customWidth="1"/>
    <col min="13574" max="13824" width="9" style="7"/>
    <col min="13825" max="13825" width="10.75" style="7" bestFit="1" customWidth="1"/>
    <col min="13826" max="13826" width="9" style="7" bestFit="1" customWidth="1"/>
    <col min="13827" max="13827" width="53.25" style="7" bestFit="1" customWidth="1"/>
    <col min="13828" max="13828" width="11.75" style="7" bestFit="1" customWidth="1"/>
    <col min="13829" max="13829" width="11.875" style="7" bestFit="1" customWidth="1"/>
    <col min="13830" max="14080" width="9" style="7"/>
    <col min="14081" max="14081" width="10.75" style="7" bestFit="1" customWidth="1"/>
    <col min="14082" max="14082" width="9" style="7" bestFit="1" customWidth="1"/>
    <col min="14083" max="14083" width="53.25" style="7" bestFit="1" customWidth="1"/>
    <col min="14084" max="14084" width="11.75" style="7" bestFit="1" customWidth="1"/>
    <col min="14085" max="14085" width="11.875" style="7" bestFit="1" customWidth="1"/>
    <col min="14086" max="14336" width="9" style="7"/>
    <col min="14337" max="14337" width="10.75" style="7" bestFit="1" customWidth="1"/>
    <col min="14338" max="14338" width="9" style="7" bestFit="1" customWidth="1"/>
    <col min="14339" max="14339" width="53.25" style="7" bestFit="1" customWidth="1"/>
    <col min="14340" max="14340" width="11.75" style="7" bestFit="1" customWidth="1"/>
    <col min="14341" max="14341" width="11.875" style="7" bestFit="1" customWidth="1"/>
    <col min="14342" max="14592" width="9" style="7"/>
    <col min="14593" max="14593" width="10.75" style="7" bestFit="1" customWidth="1"/>
    <col min="14594" max="14594" width="9" style="7" bestFit="1" customWidth="1"/>
    <col min="14595" max="14595" width="53.25" style="7" bestFit="1" customWidth="1"/>
    <col min="14596" max="14596" width="11.75" style="7" bestFit="1" customWidth="1"/>
    <col min="14597" max="14597" width="11.875" style="7" bestFit="1" customWidth="1"/>
    <col min="14598" max="14848" width="9" style="7"/>
    <col min="14849" max="14849" width="10.75" style="7" bestFit="1" customWidth="1"/>
    <col min="14850" max="14850" width="9" style="7" bestFit="1" customWidth="1"/>
    <col min="14851" max="14851" width="53.25" style="7" bestFit="1" customWidth="1"/>
    <col min="14852" max="14852" width="11.75" style="7" bestFit="1" customWidth="1"/>
    <col min="14853" max="14853" width="11.875" style="7" bestFit="1" customWidth="1"/>
    <col min="14854" max="15104" width="9" style="7"/>
    <col min="15105" max="15105" width="10.75" style="7" bestFit="1" customWidth="1"/>
    <col min="15106" max="15106" width="9" style="7" bestFit="1" customWidth="1"/>
    <col min="15107" max="15107" width="53.25" style="7" bestFit="1" customWidth="1"/>
    <col min="15108" max="15108" width="11.75" style="7" bestFit="1" customWidth="1"/>
    <col min="15109" max="15109" width="11.875" style="7" bestFit="1" customWidth="1"/>
    <col min="15110" max="15360" width="9" style="7"/>
    <col min="15361" max="15361" width="10.75" style="7" bestFit="1" customWidth="1"/>
    <col min="15362" max="15362" width="9" style="7" bestFit="1" customWidth="1"/>
    <col min="15363" max="15363" width="53.25" style="7" bestFit="1" customWidth="1"/>
    <col min="15364" max="15364" width="11.75" style="7" bestFit="1" customWidth="1"/>
    <col min="15365" max="15365" width="11.875" style="7" bestFit="1" customWidth="1"/>
    <col min="15366" max="15616" width="9" style="7"/>
    <col min="15617" max="15617" width="10.75" style="7" bestFit="1" customWidth="1"/>
    <col min="15618" max="15618" width="9" style="7" bestFit="1" customWidth="1"/>
    <col min="15619" max="15619" width="53.25" style="7" bestFit="1" customWidth="1"/>
    <col min="15620" max="15620" width="11.75" style="7" bestFit="1" customWidth="1"/>
    <col min="15621" max="15621" width="11.875" style="7" bestFit="1" customWidth="1"/>
    <col min="15622" max="15872" width="9" style="7"/>
    <col min="15873" max="15873" width="10.75" style="7" bestFit="1" customWidth="1"/>
    <col min="15874" max="15874" width="9" style="7" bestFit="1" customWidth="1"/>
    <col min="15875" max="15875" width="53.25" style="7" bestFit="1" customWidth="1"/>
    <col min="15876" max="15876" width="11.75" style="7" bestFit="1" customWidth="1"/>
    <col min="15877" max="15877" width="11.875" style="7" bestFit="1" customWidth="1"/>
    <col min="15878" max="16128" width="9" style="7"/>
    <col min="16129" max="16129" width="10.75" style="7" bestFit="1" customWidth="1"/>
    <col min="16130" max="16130" width="9" style="7" bestFit="1" customWidth="1"/>
    <col min="16131" max="16131" width="53.25" style="7" bestFit="1" customWidth="1"/>
    <col min="16132" max="16132" width="11.75" style="7" bestFit="1" customWidth="1"/>
    <col min="16133" max="16133" width="11.875" style="7" bestFit="1" customWidth="1"/>
    <col min="16134" max="16384" width="9" style="7"/>
  </cols>
  <sheetData>
    <row r="1" spans="1:11" ht="15" x14ac:dyDescent="0.25">
      <c r="B1" s="15" t="s">
        <v>200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2">
      <c r="A2" s="7" t="s">
        <v>172</v>
      </c>
      <c r="B2" s="7" t="s">
        <v>173</v>
      </c>
      <c r="C2" s="7" t="s">
        <v>0</v>
      </c>
      <c r="D2" s="7" t="s">
        <v>1</v>
      </c>
      <c r="E2" s="7" t="s">
        <v>2</v>
      </c>
    </row>
    <row r="3" spans="1:11" ht="15" x14ac:dyDescent="0.25">
      <c r="A3" s="1">
        <v>10</v>
      </c>
      <c r="B3" s="1">
        <v>0</v>
      </c>
      <c r="C3" s="9" t="s">
        <v>3</v>
      </c>
    </row>
    <row r="4" spans="1:11" x14ac:dyDescent="0.2">
      <c r="A4" s="7">
        <v>11</v>
      </c>
      <c r="B4" s="7">
        <v>1</v>
      </c>
      <c r="C4" s="10" t="s">
        <v>4</v>
      </c>
      <c r="D4" s="7">
        <v>0</v>
      </c>
      <c r="E4" s="7">
        <v>0</v>
      </c>
    </row>
    <row r="5" spans="1:11" ht="15" x14ac:dyDescent="0.25">
      <c r="A5" s="1">
        <v>20</v>
      </c>
      <c r="B5" s="1">
        <v>2</v>
      </c>
      <c r="C5" s="9" t="s">
        <v>5</v>
      </c>
      <c r="D5" s="1">
        <v>0</v>
      </c>
      <c r="E5" s="1">
        <v>0</v>
      </c>
    </row>
    <row r="6" spans="1:11" ht="15" x14ac:dyDescent="0.25">
      <c r="A6" s="1">
        <v>22</v>
      </c>
      <c r="B6" s="1">
        <v>0</v>
      </c>
      <c r="C6" s="9" t="s">
        <v>6</v>
      </c>
    </row>
    <row r="7" spans="1:11" x14ac:dyDescent="0.2">
      <c r="A7" s="7">
        <v>25</v>
      </c>
      <c r="B7" s="7">
        <v>1</v>
      </c>
      <c r="C7" s="10" t="s">
        <v>165</v>
      </c>
      <c r="D7" s="7">
        <f>5200/1000</f>
        <v>5.2</v>
      </c>
      <c r="E7" s="7">
        <v>0</v>
      </c>
    </row>
    <row r="8" spans="1:11" ht="15" x14ac:dyDescent="0.25">
      <c r="A8" s="1">
        <v>27</v>
      </c>
      <c r="B8" s="1">
        <v>2</v>
      </c>
      <c r="C8" s="9" t="s">
        <v>8</v>
      </c>
      <c r="D8" s="1">
        <v>0</v>
      </c>
      <c r="E8" s="1">
        <v>0</v>
      </c>
    </row>
    <row r="9" spans="1:11" ht="15" x14ac:dyDescent="0.25">
      <c r="A9" s="1">
        <v>30</v>
      </c>
      <c r="B9" s="1">
        <v>0</v>
      </c>
      <c r="C9" s="9" t="s">
        <v>9</v>
      </c>
    </row>
    <row r="10" spans="1:11" x14ac:dyDescent="0.2">
      <c r="A10" s="7">
        <v>31</v>
      </c>
      <c r="B10" s="7">
        <v>1</v>
      </c>
      <c r="C10" s="10" t="s">
        <v>10</v>
      </c>
      <c r="D10" s="7">
        <v>0</v>
      </c>
      <c r="E10" s="7">
        <v>0</v>
      </c>
    </row>
    <row r="11" spans="1:11" x14ac:dyDescent="0.2">
      <c r="A11" s="7">
        <v>32</v>
      </c>
      <c r="B11" s="7">
        <v>1</v>
      </c>
      <c r="C11" s="10" t="s">
        <v>11</v>
      </c>
      <c r="D11" s="7">
        <v>0</v>
      </c>
      <c r="E11" s="7">
        <v>0</v>
      </c>
    </row>
    <row r="12" spans="1:11" x14ac:dyDescent="0.2">
      <c r="A12" s="7">
        <v>33</v>
      </c>
      <c r="B12" s="7">
        <v>1</v>
      </c>
      <c r="C12" s="10" t="s">
        <v>12</v>
      </c>
      <c r="D12" s="7">
        <v>0</v>
      </c>
      <c r="E12" s="7">
        <v>0</v>
      </c>
    </row>
    <row r="13" spans="1:11" ht="15" x14ac:dyDescent="0.25">
      <c r="A13" s="1">
        <v>40</v>
      </c>
      <c r="B13" s="1">
        <v>2</v>
      </c>
      <c r="C13" s="9" t="s">
        <v>13</v>
      </c>
      <c r="D13" s="1">
        <v>0</v>
      </c>
      <c r="E13" s="1">
        <v>0</v>
      </c>
    </row>
    <row r="14" spans="1:11" ht="15" x14ac:dyDescent="0.25">
      <c r="A14" s="1">
        <v>50</v>
      </c>
      <c r="B14" s="1">
        <v>0</v>
      </c>
      <c r="C14" s="9" t="s">
        <v>14</v>
      </c>
    </row>
    <row r="15" spans="1:11" x14ac:dyDescent="0.2">
      <c r="A15" s="7">
        <v>61</v>
      </c>
      <c r="B15" s="7">
        <v>1</v>
      </c>
      <c r="C15" s="10" t="s">
        <v>10</v>
      </c>
      <c r="D15" s="7">
        <v>0</v>
      </c>
      <c r="E15" s="7">
        <v>0</v>
      </c>
    </row>
    <row r="16" spans="1:11" x14ac:dyDescent="0.2">
      <c r="A16" s="7">
        <v>62</v>
      </c>
      <c r="B16" s="7">
        <v>1</v>
      </c>
      <c r="C16" s="10" t="s">
        <v>11</v>
      </c>
      <c r="D16" s="7">
        <v>0</v>
      </c>
      <c r="E16" s="7">
        <v>0</v>
      </c>
    </row>
    <row r="17" spans="1:5" x14ac:dyDescent="0.2">
      <c r="A17" s="7">
        <v>63</v>
      </c>
      <c r="B17" s="7">
        <v>1</v>
      </c>
      <c r="C17" s="10" t="s">
        <v>12</v>
      </c>
      <c r="D17" s="7">
        <v>0</v>
      </c>
      <c r="E17" s="7">
        <v>0</v>
      </c>
    </row>
    <row r="18" spans="1:5" ht="15" x14ac:dyDescent="0.25">
      <c r="A18" s="1">
        <v>100</v>
      </c>
      <c r="B18" s="1">
        <v>2</v>
      </c>
      <c r="C18" s="9" t="s">
        <v>15</v>
      </c>
      <c r="D18" s="1">
        <v>0</v>
      </c>
      <c r="E18" s="1">
        <v>0</v>
      </c>
    </row>
    <row r="19" spans="1:5" ht="15" x14ac:dyDescent="0.25">
      <c r="A19" s="1">
        <v>110</v>
      </c>
      <c r="B19" s="1">
        <v>0</v>
      </c>
      <c r="C19" s="9" t="s">
        <v>16</v>
      </c>
    </row>
    <row r="20" spans="1:5" ht="15" x14ac:dyDescent="0.25">
      <c r="A20" s="1">
        <v>120</v>
      </c>
      <c r="B20" s="1">
        <v>0</v>
      </c>
      <c r="C20" s="9" t="s">
        <v>17</v>
      </c>
    </row>
    <row r="21" spans="1:5" x14ac:dyDescent="0.2">
      <c r="A21" s="7">
        <v>121</v>
      </c>
      <c r="B21" s="7">
        <v>1</v>
      </c>
      <c r="C21" s="10" t="s">
        <v>18</v>
      </c>
      <c r="D21" s="7">
        <v>0</v>
      </c>
      <c r="E21" s="7">
        <v>0</v>
      </c>
    </row>
    <row r="22" spans="1:5" ht="15" x14ac:dyDescent="0.25">
      <c r="A22" s="1">
        <v>130</v>
      </c>
      <c r="B22" s="1">
        <v>2</v>
      </c>
      <c r="C22" s="9" t="s">
        <v>19</v>
      </c>
      <c r="D22" s="1">
        <v>0</v>
      </c>
      <c r="E22" s="1">
        <v>0</v>
      </c>
    </row>
    <row r="23" spans="1:5" ht="15" x14ac:dyDescent="0.25">
      <c r="A23" s="1">
        <v>140</v>
      </c>
      <c r="B23" s="1">
        <v>0</v>
      </c>
      <c r="C23" s="9" t="s">
        <v>20</v>
      </c>
    </row>
    <row r="24" spans="1:5" x14ac:dyDescent="0.2">
      <c r="A24" s="7">
        <v>171</v>
      </c>
      <c r="B24" s="7">
        <v>1</v>
      </c>
      <c r="C24" s="10" t="s">
        <v>139</v>
      </c>
      <c r="D24" s="7">
        <v>14.51</v>
      </c>
      <c r="E24" s="7">
        <v>0</v>
      </c>
    </row>
    <row r="25" spans="1:5" x14ac:dyDescent="0.2">
      <c r="A25" s="7">
        <v>171</v>
      </c>
      <c r="B25" s="7">
        <v>1</v>
      </c>
      <c r="C25" s="10" t="s">
        <v>146</v>
      </c>
      <c r="D25" s="7">
        <v>7.21</v>
      </c>
      <c r="E25" s="7">
        <v>0</v>
      </c>
    </row>
    <row r="26" spans="1:5" x14ac:dyDescent="0.2">
      <c r="A26" s="7">
        <v>171</v>
      </c>
      <c r="B26" s="7">
        <v>1</v>
      </c>
      <c r="C26" s="10" t="s">
        <v>201</v>
      </c>
      <c r="D26" s="7">
        <v>8.6300000000000008</v>
      </c>
      <c r="E26" s="7">
        <v>0</v>
      </c>
    </row>
    <row r="27" spans="1:5" x14ac:dyDescent="0.2">
      <c r="A27" s="7">
        <v>171</v>
      </c>
      <c r="B27" s="7">
        <v>1</v>
      </c>
      <c r="C27" s="10" t="s">
        <v>147</v>
      </c>
      <c r="D27" s="7">
        <v>37.85</v>
      </c>
      <c r="E27" s="7">
        <v>0</v>
      </c>
    </row>
    <row r="28" spans="1:5" x14ac:dyDescent="0.2">
      <c r="A28" s="7">
        <v>171</v>
      </c>
      <c r="B28" s="7">
        <v>1</v>
      </c>
      <c r="C28" s="10" t="s">
        <v>148</v>
      </c>
      <c r="D28" s="7">
        <v>40.67</v>
      </c>
      <c r="E28" s="7">
        <v>0</v>
      </c>
    </row>
    <row r="29" spans="1:5" x14ac:dyDescent="0.2">
      <c r="A29" s="7">
        <v>171</v>
      </c>
      <c r="B29" s="7">
        <v>1</v>
      </c>
      <c r="C29" s="10" t="s">
        <v>149</v>
      </c>
      <c r="D29" s="7">
        <v>27.61</v>
      </c>
      <c r="E29" s="7">
        <v>0</v>
      </c>
    </row>
    <row r="30" spans="1:5" ht="15" x14ac:dyDescent="0.25">
      <c r="A30" s="1">
        <v>180</v>
      </c>
      <c r="B30" s="1">
        <v>2</v>
      </c>
      <c r="C30" s="9" t="s">
        <v>21</v>
      </c>
      <c r="D30" s="1">
        <v>136.47999999999999</v>
      </c>
      <c r="E30" s="1">
        <v>0</v>
      </c>
    </row>
    <row r="31" spans="1:5" ht="15" x14ac:dyDescent="0.25">
      <c r="A31" s="1">
        <v>190</v>
      </c>
      <c r="B31" s="1">
        <v>2</v>
      </c>
      <c r="C31" s="9" t="s">
        <v>22</v>
      </c>
      <c r="D31" s="1">
        <v>136.47999999999999</v>
      </c>
      <c r="E31" s="1">
        <v>0</v>
      </c>
    </row>
    <row r="32" spans="1:5" ht="15" x14ac:dyDescent="0.25">
      <c r="A32" s="1">
        <v>191</v>
      </c>
      <c r="B32" s="1">
        <v>0</v>
      </c>
      <c r="C32" s="9" t="s">
        <v>23</v>
      </c>
    </row>
    <row r="33" spans="1:5" ht="15" x14ac:dyDescent="0.25">
      <c r="A33" s="1">
        <v>192</v>
      </c>
      <c r="B33" s="1">
        <v>0</v>
      </c>
      <c r="C33" s="9" t="s">
        <v>24</v>
      </c>
    </row>
    <row r="34" spans="1:5" x14ac:dyDescent="0.2">
      <c r="A34" s="7">
        <v>193</v>
      </c>
      <c r="B34" s="7">
        <v>1</v>
      </c>
      <c r="C34" s="10" t="s">
        <v>174</v>
      </c>
      <c r="D34" s="7">
        <v>14.22</v>
      </c>
      <c r="E34" s="7">
        <v>0</v>
      </c>
    </row>
    <row r="35" spans="1:5" x14ac:dyDescent="0.2">
      <c r="A35" s="7">
        <v>193</v>
      </c>
      <c r="B35" s="7">
        <v>1</v>
      </c>
      <c r="C35" s="10" t="s">
        <v>25</v>
      </c>
      <c r="D35" s="7">
        <v>9.1300000000000008</v>
      </c>
      <c r="E35" s="7">
        <v>0</v>
      </c>
    </row>
    <row r="36" spans="1:5" x14ac:dyDescent="0.2">
      <c r="A36" s="7">
        <v>193</v>
      </c>
      <c r="B36" s="7">
        <v>1</v>
      </c>
      <c r="C36" s="10" t="s">
        <v>175</v>
      </c>
      <c r="D36" s="7">
        <v>158.74</v>
      </c>
      <c r="E36" s="7">
        <v>0</v>
      </c>
    </row>
    <row r="37" spans="1:5" x14ac:dyDescent="0.2">
      <c r="A37" s="7">
        <v>193</v>
      </c>
      <c r="B37" s="7">
        <v>1</v>
      </c>
      <c r="C37" s="10" t="s">
        <v>176</v>
      </c>
      <c r="D37" s="7">
        <v>90.6</v>
      </c>
      <c r="E37" s="7">
        <v>0</v>
      </c>
    </row>
    <row r="38" spans="1:5" x14ac:dyDescent="0.2">
      <c r="A38" s="7">
        <v>193</v>
      </c>
      <c r="B38" s="7">
        <v>1</v>
      </c>
      <c r="C38" s="10" t="s">
        <v>177</v>
      </c>
      <c r="D38" s="7">
        <v>3.92</v>
      </c>
      <c r="E38" s="7">
        <v>0</v>
      </c>
    </row>
    <row r="39" spans="1:5" x14ac:dyDescent="0.2">
      <c r="A39" s="7">
        <v>193</v>
      </c>
      <c r="B39" s="7">
        <v>1</v>
      </c>
      <c r="C39" s="10" t="s">
        <v>178</v>
      </c>
      <c r="D39" s="7">
        <v>57.94</v>
      </c>
      <c r="E39" s="7">
        <v>0</v>
      </c>
    </row>
    <row r="40" spans="1:5" x14ac:dyDescent="0.2">
      <c r="A40" s="7">
        <v>193</v>
      </c>
      <c r="B40" s="7">
        <v>1</v>
      </c>
      <c r="C40" s="10" t="s">
        <v>192</v>
      </c>
      <c r="D40" s="7">
        <v>12.21</v>
      </c>
      <c r="E40" s="7">
        <v>0</v>
      </c>
    </row>
    <row r="41" spans="1:5" x14ac:dyDescent="0.2">
      <c r="A41" s="7">
        <v>193</v>
      </c>
      <c r="B41" s="7">
        <v>1</v>
      </c>
      <c r="C41" s="10" t="s">
        <v>179</v>
      </c>
      <c r="D41" s="7">
        <v>7.68</v>
      </c>
      <c r="E41" s="7">
        <v>0</v>
      </c>
    </row>
    <row r="42" spans="1:5" x14ac:dyDescent="0.2">
      <c r="A42" s="7">
        <v>193</v>
      </c>
      <c r="B42" s="7">
        <v>1</v>
      </c>
      <c r="C42" s="10" t="s">
        <v>26</v>
      </c>
      <c r="D42" s="7">
        <v>368.86</v>
      </c>
      <c r="E42" s="7">
        <v>0.01</v>
      </c>
    </row>
    <row r="43" spans="1:5" ht="15" x14ac:dyDescent="0.25">
      <c r="A43" s="1">
        <v>194</v>
      </c>
      <c r="B43" s="1">
        <v>2</v>
      </c>
      <c r="C43" s="9" t="s">
        <v>27</v>
      </c>
      <c r="D43" s="1">
        <v>723.3</v>
      </c>
      <c r="E43" s="1">
        <v>0.02</v>
      </c>
    </row>
    <row r="44" spans="1:5" ht="15" x14ac:dyDescent="0.25">
      <c r="A44" s="1">
        <v>195</v>
      </c>
      <c r="B44" s="1">
        <v>0</v>
      </c>
      <c r="C44" s="9" t="s">
        <v>28</v>
      </c>
    </row>
    <row r="45" spans="1:5" x14ac:dyDescent="0.2">
      <c r="A45" s="7">
        <v>196</v>
      </c>
      <c r="B45" s="7">
        <v>1</v>
      </c>
      <c r="C45" s="10" t="s">
        <v>29</v>
      </c>
      <c r="D45" s="7">
        <v>3.56</v>
      </c>
      <c r="E45" s="7">
        <v>0</v>
      </c>
    </row>
    <row r="46" spans="1:5" x14ac:dyDescent="0.2">
      <c r="A46" s="7">
        <v>196</v>
      </c>
      <c r="B46" s="7">
        <v>1</v>
      </c>
      <c r="C46" s="10" t="s">
        <v>30</v>
      </c>
      <c r="D46" s="7">
        <v>2.58</v>
      </c>
      <c r="E46" s="7">
        <v>0</v>
      </c>
    </row>
    <row r="47" spans="1:5" x14ac:dyDescent="0.2">
      <c r="A47" s="7">
        <v>196</v>
      </c>
      <c r="B47" s="7">
        <v>1</v>
      </c>
      <c r="C47" s="10" t="s">
        <v>31</v>
      </c>
      <c r="D47" s="7">
        <v>0.26</v>
      </c>
      <c r="E47" s="7">
        <v>0</v>
      </c>
    </row>
    <row r="48" spans="1:5" x14ac:dyDescent="0.2">
      <c r="A48" s="7">
        <v>196</v>
      </c>
      <c r="B48" s="7">
        <v>1</v>
      </c>
      <c r="C48" s="10" t="s">
        <v>32</v>
      </c>
      <c r="D48" s="7">
        <v>14.02</v>
      </c>
      <c r="E48" s="7">
        <v>0</v>
      </c>
    </row>
    <row r="49" spans="1:5" x14ac:dyDescent="0.2">
      <c r="A49" s="7">
        <v>196</v>
      </c>
      <c r="B49" s="7">
        <v>1</v>
      </c>
      <c r="C49" s="10" t="s">
        <v>33</v>
      </c>
      <c r="D49" s="7">
        <v>6.32</v>
      </c>
      <c r="E49" s="7">
        <v>0</v>
      </c>
    </row>
    <row r="50" spans="1:5" x14ac:dyDescent="0.2">
      <c r="A50" s="7">
        <v>196</v>
      </c>
      <c r="B50" s="7">
        <v>1</v>
      </c>
      <c r="C50" s="10" t="s">
        <v>34</v>
      </c>
      <c r="D50" s="7">
        <v>2.17</v>
      </c>
      <c r="E50" s="7">
        <v>0</v>
      </c>
    </row>
    <row r="51" spans="1:5" x14ac:dyDescent="0.2">
      <c r="A51" s="7">
        <v>196</v>
      </c>
      <c r="B51" s="7">
        <v>1</v>
      </c>
      <c r="C51" s="10" t="s">
        <v>35</v>
      </c>
      <c r="D51" s="7">
        <v>1.18</v>
      </c>
      <c r="E51" s="7">
        <v>0</v>
      </c>
    </row>
    <row r="52" spans="1:5" x14ac:dyDescent="0.2">
      <c r="A52" s="7">
        <v>196</v>
      </c>
      <c r="B52" s="7">
        <v>1</v>
      </c>
      <c r="C52" s="10" t="s">
        <v>150</v>
      </c>
      <c r="D52" s="7">
        <v>2.4900000000000002</v>
      </c>
      <c r="E52" s="7">
        <v>0</v>
      </c>
    </row>
    <row r="53" spans="1:5" x14ac:dyDescent="0.2">
      <c r="A53" s="7">
        <v>196</v>
      </c>
      <c r="B53" s="7">
        <v>1</v>
      </c>
      <c r="C53" s="10" t="s">
        <v>36</v>
      </c>
      <c r="D53" s="7">
        <v>0.34</v>
      </c>
      <c r="E53" s="7">
        <v>0</v>
      </c>
    </row>
    <row r="54" spans="1:5" x14ac:dyDescent="0.2">
      <c r="A54" s="7">
        <v>196</v>
      </c>
      <c r="B54" s="7">
        <v>1</v>
      </c>
      <c r="C54" s="10" t="s">
        <v>180</v>
      </c>
      <c r="D54" s="7">
        <v>0.01</v>
      </c>
      <c r="E54" s="7">
        <v>0</v>
      </c>
    </row>
    <row r="55" spans="1:5" x14ac:dyDescent="0.2">
      <c r="A55" s="7">
        <v>196</v>
      </c>
      <c r="B55" s="7">
        <v>1</v>
      </c>
      <c r="C55" s="10" t="s">
        <v>37</v>
      </c>
      <c r="D55" s="7">
        <v>14.68</v>
      </c>
      <c r="E55" s="7">
        <v>0</v>
      </c>
    </row>
    <row r="56" spans="1:5" x14ac:dyDescent="0.2">
      <c r="A56" s="7">
        <v>196</v>
      </c>
      <c r="B56" s="7">
        <v>1</v>
      </c>
      <c r="C56" s="10" t="s">
        <v>38</v>
      </c>
      <c r="D56" s="7">
        <v>44.74</v>
      </c>
      <c r="E56" s="7">
        <v>0</v>
      </c>
    </row>
    <row r="57" spans="1:5" x14ac:dyDescent="0.2">
      <c r="A57" s="7">
        <v>196</v>
      </c>
      <c r="B57" s="7">
        <v>1</v>
      </c>
      <c r="C57" s="10" t="s">
        <v>121</v>
      </c>
      <c r="D57" s="7">
        <v>0.91</v>
      </c>
      <c r="E57" s="7">
        <v>0</v>
      </c>
    </row>
    <row r="58" spans="1:5" x14ac:dyDescent="0.2">
      <c r="A58" s="7">
        <v>196</v>
      </c>
      <c r="B58" s="7">
        <v>1</v>
      </c>
      <c r="C58" s="10" t="s">
        <v>122</v>
      </c>
      <c r="D58" s="7">
        <v>8.61</v>
      </c>
      <c r="E58" s="7">
        <v>0</v>
      </c>
    </row>
    <row r="59" spans="1:5" x14ac:dyDescent="0.2">
      <c r="A59" s="7">
        <v>196</v>
      </c>
      <c r="B59" s="7">
        <v>1</v>
      </c>
      <c r="C59" s="10" t="s">
        <v>39</v>
      </c>
      <c r="D59" s="7">
        <v>17.8</v>
      </c>
      <c r="E59" s="7">
        <v>0</v>
      </c>
    </row>
    <row r="60" spans="1:5" x14ac:dyDescent="0.2">
      <c r="A60" s="7">
        <v>196</v>
      </c>
      <c r="B60" s="7">
        <v>1</v>
      </c>
      <c r="C60" s="10" t="s">
        <v>151</v>
      </c>
      <c r="D60" s="7">
        <v>6.87</v>
      </c>
      <c r="E60" s="7">
        <v>0</v>
      </c>
    </row>
    <row r="61" spans="1:5" x14ac:dyDescent="0.2">
      <c r="A61" s="7">
        <v>196</v>
      </c>
      <c r="B61" s="7">
        <v>1</v>
      </c>
      <c r="C61" s="10" t="s">
        <v>152</v>
      </c>
      <c r="D61" s="7">
        <v>0.02</v>
      </c>
      <c r="E61" s="7">
        <v>0</v>
      </c>
    </row>
    <row r="62" spans="1:5" x14ac:dyDescent="0.2">
      <c r="A62" s="7">
        <v>196</v>
      </c>
      <c r="B62" s="7">
        <v>1</v>
      </c>
      <c r="C62" s="10" t="s">
        <v>153</v>
      </c>
      <c r="D62" s="7">
        <v>2.0699999999999998</v>
      </c>
      <c r="E62" s="7">
        <v>0</v>
      </c>
    </row>
    <row r="63" spans="1:5" x14ac:dyDescent="0.2">
      <c r="A63" s="7">
        <v>196</v>
      </c>
      <c r="B63" s="7">
        <v>1</v>
      </c>
      <c r="C63" s="10" t="s">
        <v>140</v>
      </c>
      <c r="D63" s="7">
        <v>5</v>
      </c>
      <c r="E63" s="7">
        <v>0</v>
      </c>
    </row>
    <row r="64" spans="1:5" x14ac:dyDescent="0.2">
      <c r="A64" s="7">
        <v>196</v>
      </c>
      <c r="B64" s="7">
        <v>1</v>
      </c>
      <c r="C64" s="10" t="s">
        <v>40</v>
      </c>
      <c r="D64" s="7">
        <v>16.86</v>
      </c>
      <c r="E64" s="7">
        <v>0</v>
      </c>
    </row>
    <row r="65" spans="1:5" x14ac:dyDescent="0.2">
      <c r="A65" s="7">
        <v>196</v>
      </c>
      <c r="B65" s="7">
        <v>1</v>
      </c>
      <c r="C65" s="10" t="s">
        <v>141</v>
      </c>
      <c r="D65" s="7">
        <v>0.5</v>
      </c>
      <c r="E65" s="7">
        <v>0</v>
      </c>
    </row>
    <row r="66" spans="1:5" x14ac:dyDescent="0.2">
      <c r="A66" s="7">
        <v>196</v>
      </c>
      <c r="B66" s="7">
        <v>1</v>
      </c>
      <c r="C66" s="10" t="s">
        <v>154</v>
      </c>
      <c r="D66" s="7">
        <v>7.32</v>
      </c>
      <c r="E66" s="7">
        <v>0</v>
      </c>
    </row>
    <row r="67" spans="1:5" x14ac:dyDescent="0.2">
      <c r="A67" s="7">
        <v>196</v>
      </c>
      <c r="B67" s="7">
        <v>1</v>
      </c>
      <c r="C67" s="10" t="s">
        <v>142</v>
      </c>
      <c r="D67" s="7">
        <v>7.19</v>
      </c>
      <c r="E67" s="7">
        <v>0</v>
      </c>
    </row>
    <row r="68" spans="1:5" x14ac:dyDescent="0.2">
      <c r="A68" s="7">
        <v>196</v>
      </c>
      <c r="B68" s="7">
        <v>1</v>
      </c>
      <c r="C68" s="10" t="s">
        <v>155</v>
      </c>
      <c r="D68" s="7">
        <v>6.54</v>
      </c>
      <c r="E68" s="7">
        <v>0</v>
      </c>
    </row>
    <row r="69" spans="1:5" x14ac:dyDescent="0.2">
      <c r="A69" s="7">
        <v>196</v>
      </c>
      <c r="B69" s="7">
        <v>1</v>
      </c>
      <c r="C69" s="10" t="s">
        <v>156</v>
      </c>
      <c r="D69" s="7">
        <v>2.92</v>
      </c>
      <c r="E69" s="7">
        <v>0</v>
      </c>
    </row>
    <row r="70" spans="1:5" x14ac:dyDescent="0.2">
      <c r="A70" s="7">
        <v>196</v>
      </c>
      <c r="B70" s="7">
        <v>1</v>
      </c>
      <c r="C70" s="10" t="s">
        <v>157</v>
      </c>
      <c r="D70" s="7">
        <v>0.45</v>
      </c>
      <c r="E70" s="7">
        <v>0</v>
      </c>
    </row>
    <row r="71" spans="1:5" x14ac:dyDescent="0.2">
      <c r="A71" s="7">
        <v>196</v>
      </c>
      <c r="B71" s="7">
        <v>1</v>
      </c>
      <c r="C71" s="10" t="s">
        <v>158</v>
      </c>
      <c r="D71" s="7">
        <v>4.33</v>
      </c>
      <c r="E71" s="7">
        <v>0</v>
      </c>
    </row>
    <row r="72" spans="1:5" x14ac:dyDescent="0.2">
      <c r="A72" s="7">
        <v>196</v>
      </c>
      <c r="B72" s="7">
        <v>1</v>
      </c>
      <c r="C72" s="10" t="s">
        <v>41</v>
      </c>
      <c r="D72" s="7">
        <v>9.7799999999999994</v>
      </c>
      <c r="E72" s="7">
        <v>0</v>
      </c>
    </row>
    <row r="73" spans="1:5" x14ac:dyDescent="0.2">
      <c r="A73" s="7">
        <v>196</v>
      </c>
      <c r="B73" s="7">
        <v>1</v>
      </c>
      <c r="C73" s="10" t="s">
        <v>159</v>
      </c>
      <c r="D73" s="7">
        <v>3.39</v>
      </c>
      <c r="E73" s="7">
        <v>0</v>
      </c>
    </row>
    <row r="74" spans="1:5" x14ac:dyDescent="0.2">
      <c r="A74" s="7">
        <v>196</v>
      </c>
      <c r="B74" s="7">
        <v>1</v>
      </c>
      <c r="C74" s="10" t="s">
        <v>133</v>
      </c>
      <c r="D74" s="7">
        <v>2.37</v>
      </c>
      <c r="E74" s="7">
        <v>0</v>
      </c>
    </row>
    <row r="75" spans="1:5" x14ac:dyDescent="0.2">
      <c r="A75" s="7">
        <v>196</v>
      </c>
      <c r="B75" s="7">
        <v>1</v>
      </c>
      <c r="C75" s="10" t="s">
        <v>134</v>
      </c>
      <c r="D75" s="7">
        <v>1.88</v>
      </c>
      <c r="E75" s="7">
        <v>0</v>
      </c>
    </row>
    <row r="76" spans="1:5" x14ac:dyDescent="0.2">
      <c r="A76" s="7">
        <v>196</v>
      </c>
      <c r="B76" s="7">
        <v>1</v>
      </c>
      <c r="C76" s="10" t="s">
        <v>123</v>
      </c>
      <c r="D76" s="7">
        <v>5.47</v>
      </c>
      <c r="E76" s="7">
        <v>0</v>
      </c>
    </row>
    <row r="77" spans="1:5" x14ac:dyDescent="0.2">
      <c r="A77" s="7">
        <v>196</v>
      </c>
      <c r="B77" s="7">
        <v>1</v>
      </c>
      <c r="C77" s="10" t="s">
        <v>124</v>
      </c>
      <c r="D77" s="7">
        <v>0.1</v>
      </c>
      <c r="E77" s="7">
        <v>0</v>
      </c>
    </row>
    <row r="78" spans="1:5" x14ac:dyDescent="0.2">
      <c r="A78" s="7">
        <v>196</v>
      </c>
      <c r="B78" s="7">
        <v>1</v>
      </c>
      <c r="C78" s="10" t="s">
        <v>125</v>
      </c>
      <c r="D78" s="7">
        <v>19.68</v>
      </c>
      <c r="E78" s="7">
        <v>0</v>
      </c>
    </row>
    <row r="79" spans="1:5" x14ac:dyDescent="0.2">
      <c r="A79" s="7">
        <v>196</v>
      </c>
      <c r="B79" s="7">
        <v>1</v>
      </c>
      <c r="C79" s="10" t="s">
        <v>135</v>
      </c>
      <c r="D79" s="7">
        <v>2.86</v>
      </c>
      <c r="E79" s="7">
        <v>0</v>
      </c>
    </row>
    <row r="80" spans="1:5" x14ac:dyDescent="0.2">
      <c r="A80" s="7">
        <v>196</v>
      </c>
      <c r="B80" s="7">
        <v>1</v>
      </c>
      <c r="C80" s="10" t="s">
        <v>126</v>
      </c>
      <c r="D80" s="7">
        <v>0.05</v>
      </c>
      <c r="E80" s="7">
        <v>0</v>
      </c>
    </row>
    <row r="81" spans="1:5" x14ac:dyDescent="0.2">
      <c r="A81" s="7">
        <v>196</v>
      </c>
      <c r="B81" s="7">
        <v>1</v>
      </c>
      <c r="C81" s="10" t="s">
        <v>127</v>
      </c>
      <c r="D81" s="7">
        <v>4.67</v>
      </c>
      <c r="E81" s="7">
        <v>0</v>
      </c>
    </row>
    <row r="82" spans="1:5" x14ac:dyDescent="0.2">
      <c r="A82" s="7">
        <v>196</v>
      </c>
      <c r="B82" s="7">
        <v>1</v>
      </c>
      <c r="C82" s="10" t="s">
        <v>136</v>
      </c>
      <c r="D82" s="7">
        <v>17.649999999999999</v>
      </c>
      <c r="E82" s="7">
        <v>0</v>
      </c>
    </row>
    <row r="83" spans="1:5" x14ac:dyDescent="0.2">
      <c r="A83" s="7">
        <v>196</v>
      </c>
      <c r="B83" s="7">
        <v>1</v>
      </c>
      <c r="C83" s="10" t="s">
        <v>128</v>
      </c>
      <c r="D83" s="7">
        <v>0.28999999999999998</v>
      </c>
      <c r="E83" s="7">
        <v>0</v>
      </c>
    </row>
    <row r="84" spans="1:5" x14ac:dyDescent="0.2">
      <c r="A84" s="7">
        <v>196</v>
      </c>
      <c r="B84" s="7">
        <v>1</v>
      </c>
      <c r="C84" s="10" t="s">
        <v>160</v>
      </c>
      <c r="D84" s="7">
        <v>4.3899999999999997</v>
      </c>
      <c r="E84" s="7">
        <v>0</v>
      </c>
    </row>
    <row r="85" spans="1:5" x14ac:dyDescent="0.2">
      <c r="A85" s="7">
        <v>196</v>
      </c>
      <c r="B85" s="7">
        <v>1</v>
      </c>
      <c r="C85" s="10" t="s">
        <v>161</v>
      </c>
      <c r="D85" s="7">
        <v>10.69</v>
      </c>
      <c r="E85" s="7">
        <v>0</v>
      </c>
    </row>
    <row r="86" spans="1:5" x14ac:dyDescent="0.2">
      <c r="A86" s="7">
        <v>196</v>
      </c>
      <c r="B86" s="7">
        <v>1</v>
      </c>
      <c r="C86" s="10" t="s">
        <v>137</v>
      </c>
      <c r="D86" s="7">
        <v>2.41</v>
      </c>
      <c r="E86" s="7">
        <v>0</v>
      </c>
    </row>
    <row r="87" spans="1:5" x14ac:dyDescent="0.2">
      <c r="A87" s="7">
        <v>196</v>
      </c>
      <c r="B87" s="7">
        <v>1</v>
      </c>
      <c r="C87" s="10" t="s">
        <v>162</v>
      </c>
      <c r="D87" s="7">
        <v>0.5</v>
      </c>
      <c r="E87" s="7">
        <v>0</v>
      </c>
    </row>
    <row r="88" spans="1:5" x14ac:dyDescent="0.2">
      <c r="A88" s="7">
        <v>196</v>
      </c>
      <c r="B88" s="7">
        <v>1</v>
      </c>
      <c r="C88" s="10" t="s">
        <v>143</v>
      </c>
      <c r="D88" s="7">
        <v>0.98</v>
      </c>
      <c r="E88" s="7">
        <v>0</v>
      </c>
    </row>
    <row r="89" spans="1:5" x14ac:dyDescent="0.2">
      <c r="A89" s="7">
        <v>196</v>
      </c>
      <c r="B89" s="7">
        <v>1</v>
      </c>
      <c r="C89" s="10" t="s">
        <v>144</v>
      </c>
      <c r="D89" s="7">
        <v>4.97</v>
      </c>
      <c r="E89" s="7">
        <v>0</v>
      </c>
    </row>
    <row r="90" spans="1:5" x14ac:dyDescent="0.2">
      <c r="A90" s="7">
        <v>196</v>
      </c>
      <c r="B90" s="7">
        <v>1</v>
      </c>
      <c r="C90" s="10" t="s">
        <v>145</v>
      </c>
      <c r="D90" s="7">
        <v>2.29</v>
      </c>
      <c r="E90" s="7">
        <v>0</v>
      </c>
    </row>
    <row r="91" spans="1:5" x14ac:dyDescent="0.2">
      <c r="A91" s="7">
        <v>196</v>
      </c>
      <c r="B91" s="7">
        <v>1</v>
      </c>
      <c r="C91" s="10" t="s">
        <v>163</v>
      </c>
      <c r="D91" s="7">
        <v>0.56999999999999995</v>
      </c>
      <c r="E91" s="7">
        <v>0</v>
      </c>
    </row>
    <row r="92" spans="1:5" x14ac:dyDescent="0.2">
      <c r="A92" s="7">
        <v>196</v>
      </c>
      <c r="B92" s="7">
        <v>1</v>
      </c>
      <c r="C92" s="10" t="s">
        <v>193</v>
      </c>
      <c r="D92" s="7">
        <v>0.52</v>
      </c>
      <c r="E92" s="7">
        <v>0</v>
      </c>
    </row>
    <row r="93" spans="1:5" x14ac:dyDescent="0.2">
      <c r="A93" s="7">
        <v>196</v>
      </c>
      <c r="B93" s="7">
        <v>1</v>
      </c>
      <c r="C93" s="10" t="s">
        <v>194</v>
      </c>
      <c r="D93" s="7">
        <v>0.03</v>
      </c>
      <c r="E93" s="7">
        <v>0</v>
      </c>
    </row>
    <row r="94" spans="1:5" x14ac:dyDescent="0.2">
      <c r="A94" s="7">
        <v>196</v>
      </c>
      <c r="B94" s="7">
        <v>1</v>
      </c>
      <c r="C94" s="10" t="s">
        <v>181</v>
      </c>
      <c r="D94" s="7">
        <v>0.09</v>
      </c>
      <c r="E94" s="7">
        <v>0</v>
      </c>
    </row>
    <row r="95" spans="1:5" x14ac:dyDescent="0.2">
      <c r="A95" s="7">
        <v>196</v>
      </c>
      <c r="B95" s="7">
        <v>1</v>
      </c>
      <c r="C95" s="10" t="s">
        <v>116</v>
      </c>
      <c r="D95" s="7">
        <v>5.35</v>
      </c>
      <c r="E95" s="7">
        <v>0</v>
      </c>
    </row>
    <row r="96" spans="1:5" x14ac:dyDescent="0.2">
      <c r="A96" s="7">
        <v>196</v>
      </c>
      <c r="B96" s="7">
        <v>1</v>
      </c>
      <c r="C96" s="10" t="s">
        <v>42</v>
      </c>
      <c r="D96" s="7">
        <v>31.11</v>
      </c>
      <c r="E96" s="7">
        <v>0</v>
      </c>
    </row>
    <row r="97" spans="1:5" x14ac:dyDescent="0.2">
      <c r="A97" s="7">
        <v>196</v>
      </c>
      <c r="B97" s="7">
        <v>1</v>
      </c>
      <c r="C97" s="10" t="s">
        <v>138</v>
      </c>
      <c r="D97" s="7">
        <v>2.29</v>
      </c>
      <c r="E97" s="7">
        <v>0</v>
      </c>
    </row>
    <row r="98" spans="1:5" x14ac:dyDescent="0.2">
      <c r="A98" s="7">
        <v>196</v>
      </c>
      <c r="B98" s="7">
        <v>1</v>
      </c>
      <c r="C98" s="10" t="s">
        <v>43</v>
      </c>
      <c r="D98" s="7">
        <v>3.63</v>
      </c>
      <c r="E98" s="7">
        <v>0</v>
      </c>
    </row>
    <row r="99" spans="1:5" x14ac:dyDescent="0.2">
      <c r="A99" s="7">
        <v>196</v>
      </c>
      <c r="B99" s="7">
        <v>1</v>
      </c>
      <c r="C99" s="10" t="s">
        <v>44</v>
      </c>
      <c r="D99" s="7">
        <v>8.39</v>
      </c>
      <c r="E99" s="7">
        <v>0</v>
      </c>
    </row>
    <row r="100" spans="1:5" x14ac:dyDescent="0.2">
      <c r="A100" s="7">
        <v>196</v>
      </c>
      <c r="B100" s="7">
        <v>1</v>
      </c>
      <c r="C100" s="10" t="s">
        <v>45</v>
      </c>
      <c r="D100" s="7">
        <v>7.54</v>
      </c>
      <c r="E100" s="7">
        <v>0</v>
      </c>
    </row>
    <row r="101" spans="1:5" x14ac:dyDescent="0.2">
      <c r="A101" s="7">
        <v>196</v>
      </c>
      <c r="B101" s="7">
        <v>1</v>
      </c>
      <c r="C101" s="10" t="s">
        <v>117</v>
      </c>
      <c r="D101" s="7">
        <v>4.12</v>
      </c>
      <c r="E101" s="7">
        <v>0</v>
      </c>
    </row>
    <row r="102" spans="1:5" x14ac:dyDescent="0.2">
      <c r="A102" s="7">
        <v>196</v>
      </c>
      <c r="B102" s="7">
        <v>1</v>
      </c>
      <c r="C102" s="10" t="s">
        <v>129</v>
      </c>
      <c r="D102" s="7">
        <v>0.11</v>
      </c>
      <c r="E102" s="7">
        <v>0</v>
      </c>
    </row>
    <row r="103" spans="1:5" x14ac:dyDescent="0.2">
      <c r="A103" s="7">
        <v>196</v>
      </c>
      <c r="B103" s="7">
        <v>1</v>
      </c>
      <c r="C103" s="10" t="s">
        <v>118</v>
      </c>
      <c r="D103" s="7">
        <v>0.73</v>
      </c>
      <c r="E103" s="7">
        <v>0</v>
      </c>
    </row>
    <row r="104" spans="1:5" x14ac:dyDescent="0.2">
      <c r="A104" s="7">
        <v>196</v>
      </c>
      <c r="B104" s="7">
        <v>1</v>
      </c>
      <c r="C104" s="10" t="s">
        <v>195</v>
      </c>
      <c r="D104" s="7">
        <v>0.24</v>
      </c>
      <c r="E104" s="7">
        <v>0</v>
      </c>
    </row>
    <row r="105" spans="1:5" x14ac:dyDescent="0.2">
      <c r="A105" s="7">
        <v>196</v>
      </c>
      <c r="B105" s="7">
        <v>1</v>
      </c>
      <c r="C105" s="10" t="s">
        <v>46</v>
      </c>
      <c r="D105" s="7">
        <v>10.210000000000001</v>
      </c>
      <c r="E105" s="7">
        <v>0</v>
      </c>
    </row>
    <row r="106" spans="1:5" x14ac:dyDescent="0.2">
      <c r="A106" s="7">
        <v>196</v>
      </c>
      <c r="B106" s="7">
        <v>1</v>
      </c>
      <c r="C106" s="10" t="s">
        <v>47</v>
      </c>
      <c r="D106" s="7">
        <v>0.94</v>
      </c>
      <c r="E106" s="7">
        <v>0</v>
      </c>
    </row>
    <row r="107" spans="1:5" x14ac:dyDescent="0.2">
      <c r="A107" s="7">
        <v>196</v>
      </c>
      <c r="B107" s="7">
        <v>1</v>
      </c>
      <c r="C107" s="10" t="s">
        <v>48</v>
      </c>
      <c r="D107" s="7">
        <v>5.57</v>
      </c>
      <c r="E107" s="7">
        <v>0</v>
      </c>
    </row>
    <row r="108" spans="1:5" x14ac:dyDescent="0.2">
      <c r="A108" s="7">
        <v>196</v>
      </c>
      <c r="B108" s="7">
        <v>1</v>
      </c>
      <c r="C108" s="10" t="s">
        <v>49</v>
      </c>
      <c r="D108" s="7">
        <v>2.66</v>
      </c>
      <c r="E108" s="7">
        <v>0</v>
      </c>
    </row>
    <row r="109" spans="1:5" x14ac:dyDescent="0.2">
      <c r="A109" s="7">
        <v>196</v>
      </c>
      <c r="B109" s="7">
        <v>1</v>
      </c>
      <c r="C109" s="10" t="s">
        <v>120</v>
      </c>
      <c r="D109" s="7">
        <v>7.16</v>
      </c>
      <c r="E109" s="7">
        <v>0</v>
      </c>
    </row>
    <row r="110" spans="1:5" x14ac:dyDescent="0.2">
      <c r="A110" s="7">
        <v>196</v>
      </c>
      <c r="B110" s="7">
        <v>1</v>
      </c>
      <c r="C110" s="10" t="s">
        <v>50</v>
      </c>
      <c r="D110" s="7">
        <v>17.559999999999999</v>
      </c>
      <c r="E110" s="7">
        <v>0</v>
      </c>
    </row>
    <row r="111" spans="1:5" x14ac:dyDescent="0.2">
      <c r="A111" s="7">
        <v>196</v>
      </c>
      <c r="B111" s="7">
        <v>1</v>
      </c>
      <c r="C111" s="10" t="s">
        <v>51</v>
      </c>
      <c r="D111" s="7">
        <v>2.8</v>
      </c>
      <c r="E111" s="7">
        <v>0</v>
      </c>
    </row>
    <row r="112" spans="1:5" x14ac:dyDescent="0.2">
      <c r="A112" s="7">
        <v>196</v>
      </c>
      <c r="B112" s="7">
        <v>1</v>
      </c>
      <c r="C112" s="10" t="s">
        <v>52</v>
      </c>
      <c r="D112" s="7">
        <v>4.8</v>
      </c>
      <c r="E112" s="7">
        <v>0</v>
      </c>
    </row>
    <row r="113" spans="1:5" x14ac:dyDescent="0.2">
      <c r="A113" s="7">
        <v>196</v>
      </c>
      <c r="B113" s="7">
        <v>1</v>
      </c>
      <c r="C113" s="10" t="s">
        <v>53</v>
      </c>
      <c r="D113" s="7">
        <v>0.6</v>
      </c>
      <c r="E113" s="7">
        <v>0</v>
      </c>
    </row>
    <row r="114" spans="1:5" x14ac:dyDescent="0.2">
      <c r="A114" s="7">
        <v>196</v>
      </c>
      <c r="B114" s="7">
        <v>1</v>
      </c>
      <c r="C114" s="10" t="s">
        <v>54</v>
      </c>
      <c r="D114" s="7">
        <v>16.399999999999999</v>
      </c>
      <c r="E114" s="7">
        <v>0</v>
      </c>
    </row>
    <row r="115" spans="1:5" x14ac:dyDescent="0.2">
      <c r="A115" s="7">
        <v>196</v>
      </c>
      <c r="B115" s="7">
        <v>1</v>
      </c>
      <c r="C115" s="10" t="s">
        <v>55</v>
      </c>
      <c r="D115" s="7">
        <v>4.1900000000000004</v>
      </c>
      <c r="E115" s="7">
        <v>0</v>
      </c>
    </row>
    <row r="116" spans="1:5" x14ac:dyDescent="0.2">
      <c r="A116" s="7">
        <v>196</v>
      </c>
      <c r="B116" s="7">
        <v>1</v>
      </c>
      <c r="C116" s="10" t="s">
        <v>119</v>
      </c>
      <c r="D116" s="7">
        <v>0.38</v>
      </c>
      <c r="E116" s="7">
        <v>0</v>
      </c>
    </row>
    <row r="117" spans="1:5" x14ac:dyDescent="0.2">
      <c r="A117" s="7">
        <v>196</v>
      </c>
      <c r="B117" s="7">
        <v>1</v>
      </c>
      <c r="C117" s="10" t="s">
        <v>56</v>
      </c>
      <c r="D117" s="7">
        <v>8.58</v>
      </c>
      <c r="E117" s="7">
        <v>0</v>
      </c>
    </row>
    <row r="118" spans="1:5" x14ac:dyDescent="0.2">
      <c r="A118" s="7">
        <v>196</v>
      </c>
      <c r="B118" s="7">
        <v>1</v>
      </c>
      <c r="C118" s="10" t="s">
        <v>113</v>
      </c>
      <c r="D118" s="7">
        <v>3.75</v>
      </c>
      <c r="E118" s="7">
        <v>0</v>
      </c>
    </row>
    <row r="119" spans="1:5" x14ac:dyDescent="0.2">
      <c r="A119" s="7">
        <v>196</v>
      </c>
      <c r="B119" s="7">
        <v>1</v>
      </c>
      <c r="C119" s="10" t="s">
        <v>114</v>
      </c>
      <c r="D119" s="7">
        <v>15.41</v>
      </c>
      <c r="E119" s="7">
        <v>0</v>
      </c>
    </row>
    <row r="120" spans="1:5" x14ac:dyDescent="0.2">
      <c r="A120" s="7">
        <v>196</v>
      </c>
      <c r="B120" s="7">
        <v>1</v>
      </c>
      <c r="C120" s="10" t="s">
        <v>130</v>
      </c>
      <c r="D120" s="7">
        <v>3.76</v>
      </c>
      <c r="E120" s="7">
        <v>0</v>
      </c>
    </row>
    <row r="121" spans="1:5" x14ac:dyDescent="0.2">
      <c r="A121" s="7">
        <v>196</v>
      </c>
      <c r="B121" s="7">
        <v>1</v>
      </c>
      <c r="C121" s="10" t="s">
        <v>164</v>
      </c>
      <c r="D121" s="7">
        <v>1.7</v>
      </c>
      <c r="E121" s="7">
        <v>0</v>
      </c>
    </row>
    <row r="122" spans="1:5" x14ac:dyDescent="0.2">
      <c r="A122" s="7">
        <v>196</v>
      </c>
      <c r="B122" s="7">
        <v>1</v>
      </c>
      <c r="C122" s="10" t="s">
        <v>115</v>
      </c>
      <c r="D122" s="7">
        <v>4</v>
      </c>
      <c r="E122" s="7">
        <v>0</v>
      </c>
    </row>
    <row r="123" spans="1:5" x14ac:dyDescent="0.2">
      <c r="A123" s="7">
        <v>196</v>
      </c>
      <c r="B123" s="7">
        <v>1</v>
      </c>
      <c r="C123" s="10" t="s">
        <v>57</v>
      </c>
      <c r="D123" s="7">
        <v>3.84</v>
      </c>
      <c r="E123" s="7">
        <v>0</v>
      </c>
    </row>
    <row r="124" spans="1:5" ht="15" x14ac:dyDescent="0.25">
      <c r="A124" s="1">
        <v>198</v>
      </c>
      <c r="B124" s="1">
        <v>2</v>
      </c>
      <c r="C124" s="9" t="s">
        <v>58</v>
      </c>
      <c r="D124" s="1">
        <v>453.19</v>
      </c>
      <c r="E124" s="1">
        <v>0.01</v>
      </c>
    </row>
    <row r="125" spans="1:5" ht="15" x14ac:dyDescent="0.25">
      <c r="A125" s="1">
        <v>199</v>
      </c>
      <c r="B125" s="1">
        <v>2</v>
      </c>
      <c r="C125" s="9" t="s">
        <v>59</v>
      </c>
      <c r="D125" s="11">
        <v>1176.49</v>
      </c>
      <c r="E125" s="1">
        <v>0.04</v>
      </c>
    </row>
    <row r="126" spans="1:5" ht="15" x14ac:dyDescent="0.25">
      <c r="A126" s="1">
        <v>230</v>
      </c>
      <c r="B126" s="1">
        <v>2</v>
      </c>
      <c r="C126" s="9" t="s">
        <v>60</v>
      </c>
      <c r="D126" s="11">
        <f>1312.97+D7</f>
        <v>1318.17</v>
      </c>
      <c r="E126" s="1">
        <v>0.04</v>
      </c>
    </row>
    <row r="127" spans="1:5" ht="15" x14ac:dyDescent="0.25">
      <c r="A127" s="1">
        <v>240</v>
      </c>
      <c r="B127" s="1">
        <v>3</v>
      </c>
      <c r="C127" s="9" t="s">
        <v>61</v>
      </c>
      <c r="D127" s="11">
        <f>'נספח 3 - מניות'!D85+'נספח 3-אג"ח'!D36+'נספח 3 - כללי'!D117</f>
        <v>3206371</v>
      </c>
      <c r="E127" s="1">
        <v>100</v>
      </c>
    </row>
  </sheetData>
  <sortState ref="A43:B139">
    <sortCondition ref="A43"/>
  </sortState>
  <mergeCells count="1">
    <mergeCell ref="B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12</vt:i4>
      </vt:variant>
    </vt:vector>
  </HeadingPairs>
  <TitlesOfParts>
    <vt:vector size="12" baseType="lpstr">
      <vt:lpstr>נספח 1 - סך התשלומים ששולמו</vt:lpstr>
      <vt:lpstr>נספח 1-כללי</vt:lpstr>
      <vt:lpstr>נספח 1-  אג"ח</vt:lpstr>
      <vt:lpstr>נספח 1- מניות</vt:lpstr>
      <vt:lpstr>נספח 2 - עמלות והוצאות</vt:lpstr>
      <vt:lpstr>נספח 2- כללי</vt:lpstr>
      <vt:lpstr>נספח 2- אג"ח</vt:lpstr>
      <vt:lpstr>נספח 2-מניות</vt:lpstr>
      <vt:lpstr>נספח 3 - עמלות ניהול חיצוני</vt:lpstr>
      <vt:lpstr>נספח 3 - כללי</vt:lpstr>
      <vt:lpstr>נספח 3-אג"ח</vt:lpstr>
      <vt:lpstr>נספח 3 - מניות</vt:lpstr>
    </vt:vector>
  </TitlesOfParts>
  <Company>BLL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udsgf08</dc:creator>
  <cp:lastModifiedBy>udsgn06</cp:lastModifiedBy>
  <dcterms:created xsi:type="dcterms:W3CDTF">2015-05-17T13:07:42Z</dcterms:created>
  <dcterms:modified xsi:type="dcterms:W3CDTF">2017-08-16T07:24:56Z</dcterms:modified>
</cp:coreProperties>
</file>